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44D0B718-DD12-4229-A523-2C51C3CB75A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17章目次" sheetId="9" r:id="rId1"/>
    <sheet name="17-1" sheetId="72" r:id="rId2"/>
    <sheet name="17-2" sheetId="73" r:id="rId3"/>
    <sheet name="17-3(1)(2)" sheetId="74" r:id="rId4"/>
    <sheet name="17-4(1)(2)" sheetId="75" r:id="rId5"/>
    <sheet name="17-5(1)(2)" sheetId="76" r:id="rId6"/>
    <sheet name="17-6(1)(2)" sheetId="77" r:id="rId7"/>
    <sheet name="17-7(1)(2)" sheetId="78" r:id="rId8"/>
    <sheet name="17-8(1)(2)" sheetId="79" r:id="rId9"/>
    <sheet name="17-8(3)" sheetId="80" r:id="rId10"/>
    <sheet name="17-9(1)" sheetId="81" r:id="rId11"/>
    <sheet name="17-9(2)" sheetId="82" r:id="rId12"/>
    <sheet name="17-10" sheetId="83" r:id="rId13"/>
  </sheets>
  <definedNames>
    <definedName name="_xlnm.Print_Area" localSheetId="1">'17-1'!$A$3:$F$20</definedName>
    <definedName name="_xlnm.Print_Area" localSheetId="12">'17-10'!#REF!</definedName>
    <definedName name="_xlnm.Print_Area" localSheetId="3">'17-3(1)(2)'!#REF!</definedName>
    <definedName name="_xlnm.Print_Area" localSheetId="4">'17-4(1)(2)'!$A$3:$J$3</definedName>
    <definedName name="_xlnm.Print_Area" localSheetId="5">'17-5(1)(2)'!#REF!</definedName>
    <definedName name="_xlnm.Print_Area" localSheetId="8">'17-8(1)(2)'!#REF!</definedName>
    <definedName name="_xlnm.Print_Area" localSheetId="9">'17-8(3)'!#REF!</definedName>
    <definedName name="_xlnm.Print_Area" localSheetId="11">'17-9(2)'!#REF!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4" i="78" l="1"/>
  <c r="L37" i="78" s="1"/>
  <c r="K29" i="78"/>
  <c r="L32" i="78" s="1"/>
  <c r="K15" i="78"/>
  <c r="L19" i="78" s="1"/>
  <c r="L12" i="78"/>
  <c r="L11" i="78"/>
  <c r="K10" i="78"/>
  <c r="L13" i="78" s="1"/>
  <c r="L10" i="78" l="1"/>
  <c r="L16" i="78"/>
  <c r="L20" i="78"/>
  <c r="L30" i="78"/>
  <c r="L29" i="78" s="1"/>
  <c r="L17" i="78"/>
  <c r="L21" i="78"/>
  <c r="L31" i="78"/>
  <c r="L35" i="78"/>
  <c r="L18" i="78"/>
  <c r="L36" i="78"/>
  <c r="L34" i="78" l="1"/>
  <c r="L15" i="78"/>
  <c r="F19" i="77" l="1"/>
  <c r="E19" i="77"/>
  <c r="F8" i="77"/>
  <c r="E8" i="77"/>
  <c r="F24" i="76" l="1"/>
  <c r="E24" i="76"/>
  <c r="F8" i="76"/>
</calcChain>
</file>

<file path=xl/sharedStrings.xml><?xml version="1.0" encoding="utf-8"?>
<sst xmlns="http://schemas.openxmlformats.org/spreadsheetml/2006/main" count="615" uniqueCount="381">
  <si>
    <t>　　　　　　　　　　　</t>
  </si>
  <si>
    <t>　　　　　　　　　</t>
  </si>
  <si>
    <t>●第１７章　財政●</t>
    <rPh sb="1" eb="2">
      <t>ダイ</t>
    </rPh>
    <rPh sb="4" eb="5">
      <t>ショウ</t>
    </rPh>
    <rPh sb="6" eb="8">
      <t>ザイセイ</t>
    </rPh>
    <phoneticPr fontId="4"/>
  </si>
  <si>
    <t>（単位：千円、％）　</t>
    <phoneticPr fontId="4"/>
  </si>
  <si>
    <t>区　分　</t>
    <rPh sb="0" eb="1">
      <t>ク</t>
    </rPh>
    <rPh sb="2" eb="3">
      <t>ブン</t>
    </rPh>
    <phoneticPr fontId="4"/>
  </si>
  <si>
    <t>基準財政需要額　　　</t>
    <phoneticPr fontId="4"/>
  </si>
  <si>
    <t>基準財政収入額　　　</t>
    <phoneticPr fontId="4"/>
  </si>
  <si>
    <t>標準財政規模　　　　</t>
    <phoneticPr fontId="4"/>
  </si>
  <si>
    <t>財政力指数　　　　　</t>
    <phoneticPr fontId="4"/>
  </si>
  <si>
    <t>実質収支比率　　　　</t>
    <phoneticPr fontId="4"/>
  </si>
  <si>
    <t>義務的経費比率　　　</t>
    <phoneticPr fontId="4"/>
  </si>
  <si>
    <t>経常一般財源等比率　</t>
    <phoneticPr fontId="4"/>
  </si>
  <si>
    <t>実質赤字比率</t>
    <rPh sb="0" eb="2">
      <t>ジッシツ</t>
    </rPh>
    <rPh sb="2" eb="4">
      <t>アカジ</t>
    </rPh>
    <rPh sb="4" eb="6">
      <t>ヒリツ</t>
    </rPh>
    <phoneticPr fontId="4"/>
  </si>
  <si>
    <t>-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</si>
  <si>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4"/>
  </si>
  <si>
    <t>実質公債費比率</t>
    <rPh sb="0" eb="2">
      <t>ジッシツ</t>
    </rPh>
    <rPh sb="2" eb="5">
      <t>コウサイヒ</t>
    </rPh>
    <rPh sb="5" eb="7">
      <t>ヒリツ</t>
    </rPh>
    <phoneticPr fontId="4"/>
  </si>
  <si>
    <t>将来負担比率</t>
    <rPh sb="0" eb="2">
      <t>ショウライ</t>
    </rPh>
    <rPh sb="2" eb="4">
      <t>フタン</t>
    </rPh>
    <rPh sb="4" eb="6">
      <t>ヒリツ</t>
    </rPh>
    <phoneticPr fontId="4"/>
  </si>
  <si>
    <t>地方債現在高　　　　</t>
    <phoneticPr fontId="4"/>
  </si>
  <si>
    <t>債務負担行為額　　　</t>
    <phoneticPr fontId="4"/>
  </si>
  <si>
    <t>積立金現在高　</t>
    <rPh sb="3" eb="5">
      <t>ゲンザイ</t>
    </rPh>
    <rPh sb="5" eb="6">
      <t>タカ</t>
    </rPh>
    <phoneticPr fontId="4"/>
  </si>
  <si>
    <t>　　財政調整基金</t>
    <phoneticPr fontId="4"/>
  </si>
  <si>
    <t>　　土地開発基金</t>
    <phoneticPr fontId="4"/>
  </si>
  <si>
    <t>　　そ　の　他　</t>
    <phoneticPr fontId="4"/>
  </si>
  <si>
    <r>
      <rPr>
        <b/>
        <sz val="16"/>
        <rFont val="ＭＳ Ｐゴシック"/>
        <family val="3"/>
        <charset val="128"/>
      </rPr>
      <t>２　市税収入状況</t>
    </r>
    <r>
      <rPr>
        <sz val="16"/>
        <rFont val="ＭＳ Ｐゴシック"/>
        <family val="3"/>
        <charset val="128"/>
      </rPr>
      <t>　　</t>
    </r>
    <phoneticPr fontId="4"/>
  </si>
  <si>
    <t>(単位：円）</t>
  </si>
  <si>
    <t>区　　分</t>
    <phoneticPr fontId="4"/>
  </si>
  <si>
    <t>市民税</t>
    <phoneticPr fontId="4"/>
  </si>
  <si>
    <t>税　　額</t>
  </si>
  <si>
    <t>１人当り</t>
  </si>
  <si>
    <t>固定資産税</t>
    <phoneticPr fontId="4"/>
  </si>
  <si>
    <t>軽自動車税</t>
    <phoneticPr fontId="4"/>
  </si>
  <si>
    <t>市たばこ税</t>
    <phoneticPr fontId="4"/>
  </si>
  <si>
    <t>都市計画税</t>
    <phoneticPr fontId="4"/>
  </si>
  <si>
    <t>合計</t>
    <phoneticPr fontId="4"/>
  </si>
  <si>
    <t>資料：財政課</t>
    <rPh sb="0" eb="2">
      <t>シリョウ</t>
    </rPh>
    <rPh sb="3" eb="5">
      <t>ザイセイ</t>
    </rPh>
    <rPh sb="5" eb="6">
      <t>カ</t>
    </rPh>
    <phoneticPr fontId="4"/>
  </si>
  <si>
    <t>３　一般会計決算状況</t>
    <phoneticPr fontId="4"/>
  </si>
  <si>
    <t>（１）歳　入　（単位：千円、％）　　</t>
  </si>
  <si>
    <t>区　分</t>
    <phoneticPr fontId="4"/>
  </si>
  <si>
    <t>決算額</t>
    <phoneticPr fontId="4"/>
  </si>
  <si>
    <t>構成比</t>
  </si>
  <si>
    <t>決算額</t>
  </si>
  <si>
    <t>前年度比</t>
    <rPh sb="2" eb="3">
      <t>ド</t>
    </rPh>
    <phoneticPr fontId="4"/>
  </si>
  <si>
    <t>交通安全対策特別交付金</t>
  </si>
  <si>
    <t>（２）歳　出　（単位：千円、％）</t>
  </si>
  <si>
    <t>　　　　　資料：財政課</t>
    <rPh sb="5" eb="7">
      <t>シリョウ</t>
    </rPh>
    <rPh sb="8" eb="10">
      <t>ザイセイ</t>
    </rPh>
    <rPh sb="10" eb="11">
      <t>カ</t>
    </rPh>
    <phoneticPr fontId="4"/>
  </si>
  <si>
    <t>４　上水道事業会計決算状況</t>
    <rPh sb="2" eb="5">
      <t>ジョウスイドウ</t>
    </rPh>
    <rPh sb="5" eb="7">
      <t>ジギョウ</t>
    </rPh>
    <rPh sb="7" eb="9">
      <t>カイケイ</t>
    </rPh>
    <rPh sb="9" eb="11">
      <t>ケッサン</t>
    </rPh>
    <rPh sb="11" eb="13">
      <t>ジョウキョウ</t>
    </rPh>
    <phoneticPr fontId="4"/>
  </si>
  <si>
    <t>（１）歳　入　（単位：千円、％）　　　　　　</t>
    <phoneticPr fontId="4"/>
  </si>
  <si>
    <t>決算額</t>
    <rPh sb="0" eb="2">
      <t>ケッサン</t>
    </rPh>
    <rPh sb="2" eb="3">
      <t>ガク</t>
    </rPh>
    <phoneticPr fontId="4"/>
  </si>
  <si>
    <t>構成比</t>
    <rPh sb="0" eb="3">
      <t>コウセイヒ</t>
    </rPh>
    <phoneticPr fontId="4"/>
  </si>
  <si>
    <t>水道事業収益</t>
    <phoneticPr fontId="4"/>
  </si>
  <si>
    <t>営業収益　</t>
    <phoneticPr fontId="4"/>
  </si>
  <si>
    <t>営業外収益</t>
    <phoneticPr fontId="4"/>
  </si>
  <si>
    <t>特別利益　</t>
    <phoneticPr fontId="4"/>
  </si>
  <si>
    <t>資本的収入　</t>
    <phoneticPr fontId="4"/>
  </si>
  <si>
    <t>負担金　　</t>
    <phoneticPr fontId="4"/>
  </si>
  <si>
    <t>企業債　　</t>
    <phoneticPr fontId="4"/>
  </si>
  <si>
    <t>補助金　　</t>
    <phoneticPr fontId="4"/>
  </si>
  <si>
    <t xml:space="preserve">（２）歳　出　（単位：千円、％） </t>
    <phoneticPr fontId="4"/>
  </si>
  <si>
    <t>総額</t>
    <phoneticPr fontId="4"/>
  </si>
  <si>
    <t>営業費用</t>
    <rPh sb="0" eb="2">
      <t>エイギョウ</t>
    </rPh>
    <rPh sb="2" eb="4">
      <t>ヒヨウ</t>
    </rPh>
    <phoneticPr fontId="4"/>
  </si>
  <si>
    <t>営業外費用</t>
    <rPh sb="0" eb="3">
      <t>エイギョウガイ</t>
    </rPh>
    <rPh sb="3" eb="5">
      <t>ヒヨウ</t>
    </rPh>
    <phoneticPr fontId="4"/>
  </si>
  <si>
    <t>特別損失</t>
    <rPh sb="0" eb="2">
      <t>トクベツ</t>
    </rPh>
    <rPh sb="2" eb="4">
      <t>ソンシツ</t>
    </rPh>
    <phoneticPr fontId="4"/>
  </si>
  <si>
    <t>資本的支出</t>
    <rPh sb="0" eb="3">
      <t>シホンテキ</t>
    </rPh>
    <rPh sb="3" eb="5">
      <t>シシュツ</t>
    </rPh>
    <phoneticPr fontId="4"/>
  </si>
  <si>
    <t>建設改良費</t>
    <rPh sb="0" eb="2">
      <t>ケンセツ</t>
    </rPh>
    <rPh sb="2" eb="4">
      <t>カイリョウ</t>
    </rPh>
    <rPh sb="4" eb="5">
      <t>ヒ</t>
    </rPh>
    <phoneticPr fontId="4"/>
  </si>
  <si>
    <t>企業債償還金</t>
    <rPh sb="0" eb="2">
      <t>キギョウ</t>
    </rPh>
    <rPh sb="2" eb="3">
      <t>サイ</t>
    </rPh>
    <rPh sb="3" eb="6">
      <t>ショウカンキン</t>
    </rPh>
    <phoneticPr fontId="4"/>
  </si>
  <si>
    <t>資料：水道管理課</t>
    <rPh sb="3" eb="8">
      <t>スイドウカンリカ</t>
    </rPh>
    <phoneticPr fontId="4"/>
  </si>
  <si>
    <t>５　国民健康保険特別会計決算状況</t>
    <phoneticPr fontId="4"/>
  </si>
  <si>
    <t>（１）歳　入　（単位：千円）　　　　　　</t>
  </si>
  <si>
    <t>　　　　　　　　</t>
  </si>
  <si>
    <t>使用料及び手数料</t>
  </si>
  <si>
    <t>繰入金　　　　</t>
    <phoneticPr fontId="4"/>
  </si>
  <si>
    <t>繰越金　　　　</t>
    <phoneticPr fontId="4"/>
  </si>
  <si>
    <t xml:space="preserve">（２）歳　出　（単位：千円） </t>
  </si>
  <si>
    <t>総務費　　　　</t>
    <phoneticPr fontId="4"/>
  </si>
  <si>
    <t>諸支出金　　　</t>
    <phoneticPr fontId="4"/>
  </si>
  <si>
    <t xml:space="preserve"> </t>
    <phoneticPr fontId="4"/>
  </si>
  <si>
    <t>６　後期高齢者医療特別会計決算状況　　</t>
    <rPh sb="2" eb="9">
      <t>コ</t>
    </rPh>
    <phoneticPr fontId="4"/>
  </si>
  <si>
    <t>（１）歳　入　（単位：千円）　　</t>
  </si>
  <si>
    <t>後期高齢者医療保険料</t>
    <rPh sb="0" eb="7">
      <t>コ</t>
    </rPh>
    <rPh sb="7" eb="10">
      <t>ホケンリョウ</t>
    </rPh>
    <phoneticPr fontId="4"/>
  </si>
  <si>
    <t>諸収入　　　　</t>
  </si>
  <si>
    <t>国庫支出金</t>
    <rPh sb="0" eb="2">
      <t>コッコ</t>
    </rPh>
    <rPh sb="2" eb="5">
      <t>シシュツキン</t>
    </rPh>
    <phoneticPr fontId="4"/>
  </si>
  <si>
    <t>（２）歳　出　（単位：千円）</t>
  </si>
  <si>
    <t>後期高齢者医療広域連合納付金</t>
    <rPh sb="0" eb="2">
      <t>コウキ</t>
    </rPh>
    <rPh sb="2" eb="5">
      <t>コウレイシャ</t>
    </rPh>
    <rPh sb="5" eb="7">
      <t>イリョウ</t>
    </rPh>
    <rPh sb="7" eb="9">
      <t>コウイキ</t>
    </rPh>
    <rPh sb="9" eb="11">
      <t>レンゴウ</t>
    </rPh>
    <rPh sb="11" eb="14">
      <t>ノウフキン</t>
    </rPh>
    <phoneticPr fontId="4"/>
  </si>
  <si>
    <t>資料：保険年金課</t>
    <rPh sb="0" eb="2">
      <t>シリョウ</t>
    </rPh>
    <phoneticPr fontId="4"/>
  </si>
  <si>
    <t>資料：保険年金課</t>
    <rPh sb="3" eb="5">
      <t>ホケン</t>
    </rPh>
    <rPh sb="5" eb="7">
      <t>ネンキン</t>
    </rPh>
    <rPh sb="7" eb="8">
      <t>カ</t>
    </rPh>
    <phoneticPr fontId="4"/>
  </si>
  <si>
    <t>８　市民所得　　</t>
    <phoneticPr fontId="4"/>
  </si>
  <si>
    <t>（１）市内総生産　（単位：百万円、％）　</t>
    <rPh sb="5" eb="6">
      <t>ソウ</t>
    </rPh>
    <phoneticPr fontId="4"/>
  </si>
  <si>
    <t>区分</t>
    <phoneticPr fontId="4"/>
  </si>
  <si>
    <t>実　　　　　　額</t>
    <rPh sb="0" eb="1">
      <t>ジツ</t>
    </rPh>
    <rPh sb="7" eb="8">
      <t>ガク</t>
    </rPh>
    <phoneticPr fontId="4"/>
  </si>
  <si>
    <t>増　　　　加　　　　率</t>
    <rPh sb="0" eb="1">
      <t>ゾウ</t>
    </rPh>
    <rPh sb="5" eb="6">
      <t>カ</t>
    </rPh>
    <rPh sb="10" eb="11">
      <t>リツ</t>
    </rPh>
    <phoneticPr fontId="4"/>
  </si>
  <si>
    <t>構　　　　成　　　　比</t>
    <rPh sb="0" eb="1">
      <t>カマエ</t>
    </rPh>
    <rPh sb="5" eb="6">
      <t>シゲル</t>
    </rPh>
    <rPh sb="10" eb="11">
      <t>ヒ</t>
    </rPh>
    <phoneticPr fontId="4"/>
  </si>
  <si>
    <t>年度</t>
    <rPh sb="0" eb="2">
      <t>ネンド</t>
    </rPh>
    <phoneticPr fontId="4"/>
  </si>
  <si>
    <t>市内総生産　　　</t>
    <rPh sb="2" eb="3">
      <t>ソウ</t>
    </rPh>
    <phoneticPr fontId="4"/>
  </si>
  <si>
    <t>第１次産業　　</t>
    <phoneticPr fontId="4"/>
  </si>
  <si>
    <t>第２次産業　　</t>
    <phoneticPr fontId="4"/>
  </si>
  <si>
    <t>第３次産業　　</t>
    <phoneticPr fontId="4"/>
  </si>
  <si>
    <t>　　　　　</t>
  </si>
  <si>
    <t>　　　　</t>
  </si>
  <si>
    <t>資料：埼玉県市町村民経済計算</t>
    <rPh sb="3" eb="6">
      <t>サイタマケン</t>
    </rPh>
    <rPh sb="6" eb="9">
      <t>シチョウソン</t>
    </rPh>
    <rPh sb="9" eb="10">
      <t>ミン</t>
    </rPh>
    <rPh sb="10" eb="12">
      <t>ケイザイ</t>
    </rPh>
    <rPh sb="12" eb="14">
      <t>ケイサン</t>
    </rPh>
    <phoneticPr fontId="4"/>
  </si>
  <si>
    <t>（２）市民所得（分配）　（単位：百万円、％）　　</t>
    <rPh sb="3" eb="5">
      <t>シミン</t>
    </rPh>
    <rPh sb="5" eb="7">
      <t>ショトク</t>
    </rPh>
    <rPh sb="8" eb="10">
      <t>ブンパイ</t>
    </rPh>
    <phoneticPr fontId="4"/>
  </si>
  <si>
    <t>　　　　　　　</t>
  </si>
  <si>
    <t>実　　　　　　績</t>
    <rPh sb="0" eb="1">
      <t>ジツ</t>
    </rPh>
    <rPh sb="7" eb="8">
      <t>ツムギ</t>
    </rPh>
    <phoneticPr fontId="4"/>
  </si>
  <si>
    <t>市民所得　　</t>
    <phoneticPr fontId="4"/>
  </si>
  <si>
    <t>雇用者報酬</t>
    <rPh sb="2" eb="3">
      <t>シャ</t>
    </rPh>
    <rPh sb="3" eb="5">
      <t>ホウシュウ</t>
    </rPh>
    <phoneticPr fontId="4"/>
  </si>
  <si>
    <t>財産所得　</t>
    <phoneticPr fontId="4"/>
  </si>
  <si>
    <t>企業所得　</t>
    <phoneticPr fontId="4"/>
  </si>
  <si>
    <t>　 　　</t>
  </si>
  <si>
    <t>資料：埼玉県市町村民経済計算</t>
    <rPh sb="0" eb="2">
      <t>シリョウ</t>
    </rPh>
    <rPh sb="3" eb="6">
      <t>サイタマケン</t>
    </rPh>
    <rPh sb="6" eb="9">
      <t>シチョウソン</t>
    </rPh>
    <rPh sb="9" eb="10">
      <t>ミン</t>
    </rPh>
    <rPh sb="10" eb="12">
      <t>ケイザイ</t>
    </rPh>
    <rPh sb="12" eb="14">
      <t>ケイサン</t>
    </rPh>
    <phoneticPr fontId="4"/>
  </si>
  <si>
    <t>（３）１人当たり市町村民所得　　</t>
    <phoneticPr fontId="4"/>
  </si>
  <si>
    <t>市名　</t>
    <phoneticPr fontId="4"/>
  </si>
  <si>
    <t>実額（単位：千円）</t>
    <rPh sb="0" eb="1">
      <t>ジツ</t>
    </rPh>
    <rPh sb="1" eb="2">
      <t>ガク</t>
    </rPh>
    <rPh sb="3" eb="5">
      <t>タンイ</t>
    </rPh>
    <rPh sb="6" eb="8">
      <t>センエン</t>
    </rPh>
    <phoneticPr fontId="4"/>
  </si>
  <si>
    <t>変動率（単位：％）　</t>
    <rPh sb="0" eb="2">
      <t>ヘンドウ</t>
    </rPh>
    <rPh sb="4" eb="6">
      <t>タンイ</t>
    </rPh>
    <phoneticPr fontId="4"/>
  </si>
  <si>
    <t>埼玉県平均　　</t>
  </si>
  <si>
    <t>さいたま市</t>
    <rPh sb="4" eb="5">
      <t>シ</t>
    </rPh>
    <phoneticPr fontId="4"/>
  </si>
  <si>
    <t>川越市</t>
  </si>
  <si>
    <t>熊谷市</t>
  </si>
  <si>
    <t>川口市</t>
    <rPh sb="0" eb="3">
      <t>カワグチシ</t>
    </rPh>
    <phoneticPr fontId="4"/>
  </si>
  <si>
    <t>行田市</t>
    <rPh sb="0" eb="3">
      <t>ギョウダシ</t>
    </rPh>
    <phoneticPr fontId="4"/>
  </si>
  <si>
    <t>秩父市</t>
    <rPh sb="0" eb="3">
      <t>チチブシ</t>
    </rPh>
    <phoneticPr fontId="4"/>
  </si>
  <si>
    <t>所沢市</t>
    <rPh sb="0" eb="3">
      <t>トコロザワシ</t>
    </rPh>
    <phoneticPr fontId="4"/>
  </si>
  <si>
    <t>飯能市</t>
    <rPh sb="0" eb="3">
      <t>ハンノウシ</t>
    </rPh>
    <phoneticPr fontId="4"/>
  </si>
  <si>
    <t>加須市</t>
    <rPh sb="0" eb="3">
      <t>カゾシ</t>
    </rPh>
    <phoneticPr fontId="4"/>
  </si>
  <si>
    <t>本庄市</t>
    <rPh sb="0" eb="3">
      <t>ホンジョウシ</t>
    </rPh>
    <phoneticPr fontId="4"/>
  </si>
  <si>
    <t>東松山市</t>
    <rPh sb="0" eb="4">
      <t>ヒガシマツヤマシ</t>
    </rPh>
    <phoneticPr fontId="4"/>
  </si>
  <si>
    <t>春日部市</t>
    <rPh sb="0" eb="4">
      <t>カスカベシ</t>
    </rPh>
    <phoneticPr fontId="4"/>
  </si>
  <si>
    <t>狭山市</t>
    <rPh sb="0" eb="3">
      <t>サヤマシ</t>
    </rPh>
    <phoneticPr fontId="4"/>
  </si>
  <si>
    <t>羽生市</t>
    <rPh sb="0" eb="3">
      <t>ハニュウシ</t>
    </rPh>
    <phoneticPr fontId="4"/>
  </si>
  <si>
    <t>鴻巣市</t>
    <rPh sb="0" eb="3">
      <t>コウノスシ</t>
    </rPh>
    <phoneticPr fontId="4"/>
  </si>
  <si>
    <t>深谷市</t>
    <rPh sb="0" eb="3">
      <t>フカヤシ</t>
    </rPh>
    <phoneticPr fontId="4"/>
  </si>
  <si>
    <t>上尾市</t>
    <rPh sb="0" eb="3">
      <t>アゲオシ</t>
    </rPh>
    <phoneticPr fontId="4"/>
  </si>
  <si>
    <t>草加市</t>
    <rPh sb="0" eb="3">
      <t>ソウカシ</t>
    </rPh>
    <phoneticPr fontId="4"/>
  </si>
  <si>
    <t>越谷市</t>
    <rPh sb="0" eb="3">
      <t>コシガヤシ</t>
    </rPh>
    <phoneticPr fontId="4"/>
  </si>
  <si>
    <t>蕨市</t>
    <rPh sb="0" eb="2">
      <t>ワラビシ</t>
    </rPh>
    <phoneticPr fontId="4"/>
  </si>
  <si>
    <t>戸田市</t>
    <rPh sb="0" eb="3">
      <t>トダシ</t>
    </rPh>
    <phoneticPr fontId="4"/>
  </si>
  <si>
    <t>入間市</t>
    <rPh sb="0" eb="3">
      <t>イルマシ</t>
    </rPh>
    <phoneticPr fontId="4"/>
  </si>
  <si>
    <t>朝霞市</t>
    <rPh sb="0" eb="3">
      <t>アサカシ</t>
    </rPh>
    <phoneticPr fontId="4"/>
  </si>
  <si>
    <t>志木市</t>
    <rPh sb="0" eb="3">
      <t>シキシ</t>
    </rPh>
    <phoneticPr fontId="4"/>
  </si>
  <si>
    <t>和光市</t>
    <rPh sb="0" eb="3">
      <t>ワコウシ</t>
    </rPh>
    <phoneticPr fontId="4"/>
  </si>
  <si>
    <t>新座市</t>
    <rPh sb="0" eb="3">
      <t>ニイザシ</t>
    </rPh>
    <phoneticPr fontId="4"/>
  </si>
  <si>
    <t>桶川市</t>
    <rPh sb="0" eb="3">
      <t>オケガワシ</t>
    </rPh>
    <phoneticPr fontId="4"/>
  </si>
  <si>
    <t>久喜市</t>
    <rPh sb="0" eb="3">
      <t>クキシ</t>
    </rPh>
    <phoneticPr fontId="4"/>
  </si>
  <si>
    <t>北本市</t>
    <rPh sb="0" eb="3">
      <t>キタモトシ</t>
    </rPh>
    <phoneticPr fontId="4"/>
  </si>
  <si>
    <t>八潮市</t>
    <rPh sb="0" eb="3">
      <t>ヤシオシ</t>
    </rPh>
    <phoneticPr fontId="4"/>
  </si>
  <si>
    <t>富士見市</t>
    <rPh sb="0" eb="4">
      <t>フジミシ</t>
    </rPh>
    <phoneticPr fontId="4"/>
  </si>
  <si>
    <t>三郷市</t>
    <rPh sb="0" eb="3">
      <t>ミサトシ</t>
    </rPh>
    <phoneticPr fontId="4"/>
  </si>
  <si>
    <t>蓮田市</t>
    <rPh sb="0" eb="3">
      <t>ハスダシ</t>
    </rPh>
    <phoneticPr fontId="4"/>
  </si>
  <si>
    <t>坂戸市</t>
    <rPh sb="0" eb="3">
      <t>サカドシ</t>
    </rPh>
    <phoneticPr fontId="4"/>
  </si>
  <si>
    <t>幸手市</t>
    <rPh sb="0" eb="3">
      <t>サッテシ</t>
    </rPh>
    <phoneticPr fontId="4"/>
  </si>
  <si>
    <t>鶴ケ島市</t>
  </si>
  <si>
    <t>日高市</t>
    <rPh sb="0" eb="3">
      <t>ヒダカシ</t>
    </rPh>
    <phoneticPr fontId="4"/>
  </si>
  <si>
    <t>吉川市</t>
    <rPh sb="0" eb="3">
      <t>ヨシカワシ</t>
    </rPh>
    <phoneticPr fontId="4"/>
  </si>
  <si>
    <t>ふじみ野市</t>
    <rPh sb="3" eb="4">
      <t>ノ</t>
    </rPh>
    <rPh sb="4" eb="5">
      <t>シ</t>
    </rPh>
    <phoneticPr fontId="4"/>
  </si>
  <si>
    <t>白岡市</t>
    <rPh sb="0" eb="2">
      <t>シラオカ</t>
    </rPh>
    <rPh sb="2" eb="3">
      <t>シ</t>
    </rPh>
    <phoneticPr fontId="4"/>
  </si>
  <si>
    <t xml:space="preserve">            資料：埼玉県市町村民経済計算</t>
    <rPh sb="15" eb="18">
      <t>サイタマケン</t>
    </rPh>
    <rPh sb="21" eb="22">
      <t>ミン</t>
    </rPh>
    <rPh sb="22" eb="24">
      <t>ケイザイ</t>
    </rPh>
    <rPh sb="24" eb="26">
      <t>ケイサン</t>
    </rPh>
    <phoneticPr fontId="4"/>
  </si>
  <si>
    <t>９　固定資産評価価格　</t>
    <phoneticPr fontId="4"/>
  </si>
  <si>
    <t>地　目</t>
    <phoneticPr fontId="4"/>
  </si>
  <si>
    <t>評価総筆数</t>
    <phoneticPr fontId="4"/>
  </si>
  <si>
    <t>評価総地積</t>
    <phoneticPr fontId="4"/>
  </si>
  <si>
    <t>決定価格（千円）</t>
    <rPh sb="0" eb="1">
      <t>ケツ</t>
    </rPh>
    <rPh sb="1" eb="3">
      <t>テイカ</t>
    </rPh>
    <phoneticPr fontId="4"/>
  </si>
  <si>
    <t>単位当り価格　（円／㎡）</t>
    <phoneticPr fontId="4"/>
  </si>
  <si>
    <t>最　高</t>
    <phoneticPr fontId="4"/>
  </si>
  <si>
    <t>平　均</t>
    <phoneticPr fontId="4"/>
  </si>
  <si>
    <t>総　数</t>
    <phoneticPr fontId="4"/>
  </si>
  <si>
    <t>田</t>
    <phoneticPr fontId="4"/>
  </si>
  <si>
    <t>畑</t>
    <phoneticPr fontId="4"/>
  </si>
  <si>
    <t>宅　地</t>
    <phoneticPr fontId="4"/>
  </si>
  <si>
    <t>池　沼</t>
    <phoneticPr fontId="4"/>
  </si>
  <si>
    <t>山　林</t>
    <phoneticPr fontId="4"/>
  </si>
  <si>
    <t>原　野</t>
    <phoneticPr fontId="4"/>
  </si>
  <si>
    <t>雑種地</t>
    <phoneticPr fontId="4"/>
  </si>
  <si>
    <t>＊カッコ内数字・・・・・・市街化区域農地の価格</t>
    <rPh sb="4" eb="5">
      <t>ナイ</t>
    </rPh>
    <rPh sb="5" eb="7">
      <t>スウジ</t>
    </rPh>
    <rPh sb="13" eb="16">
      <t>シガイカ</t>
    </rPh>
    <rPh sb="16" eb="18">
      <t>クイキ</t>
    </rPh>
    <rPh sb="18" eb="20">
      <t>ノウチ</t>
    </rPh>
    <rPh sb="21" eb="23">
      <t>カカク</t>
    </rPh>
    <phoneticPr fontId="4"/>
  </si>
  <si>
    <t>資料：税務課</t>
    <rPh sb="0" eb="2">
      <t>シリョウ</t>
    </rPh>
    <rPh sb="3" eb="5">
      <t>ゼイム</t>
    </rPh>
    <rPh sb="5" eb="6">
      <t>カ</t>
    </rPh>
    <phoneticPr fontId="4"/>
  </si>
  <si>
    <t>（２）家  屋</t>
    <rPh sb="3" eb="4">
      <t>ケ</t>
    </rPh>
    <rPh sb="6" eb="7">
      <t>ヤ</t>
    </rPh>
    <phoneticPr fontId="4"/>
  </si>
  <si>
    <t>区　　分</t>
    <rPh sb="0" eb="1">
      <t>ク</t>
    </rPh>
    <rPh sb="3" eb="4">
      <t>ブン</t>
    </rPh>
    <phoneticPr fontId="4"/>
  </si>
  <si>
    <t>棟　　数</t>
    <rPh sb="0" eb="1">
      <t>トウ</t>
    </rPh>
    <rPh sb="3" eb="4">
      <t>スウ</t>
    </rPh>
    <phoneticPr fontId="4"/>
  </si>
  <si>
    <t>床面積（㎡）</t>
    <rPh sb="0" eb="1">
      <t>ユカ</t>
    </rPh>
    <rPh sb="1" eb="3">
      <t>メンセキ</t>
    </rPh>
    <phoneticPr fontId="4"/>
  </si>
  <si>
    <t>決定価格（千円）</t>
    <rPh sb="0" eb="2">
      <t>ケッテイ</t>
    </rPh>
    <rPh sb="2" eb="4">
      <t>カカク</t>
    </rPh>
    <rPh sb="5" eb="7">
      <t>センエン</t>
    </rPh>
    <phoneticPr fontId="4"/>
  </si>
  <si>
    <t>１㎡当価格（円）</t>
    <rPh sb="2" eb="3">
      <t>アタ</t>
    </rPh>
    <rPh sb="3" eb="5">
      <t>カカク</t>
    </rPh>
    <rPh sb="6" eb="7">
      <t>エン</t>
    </rPh>
    <phoneticPr fontId="4"/>
  </si>
  <si>
    <t>総数</t>
    <rPh sb="0" eb="1">
      <t>フサ</t>
    </rPh>
    <rPh sb="1" eb="2">
      <t>カズ</t>
    </rPh>
    <phoneticPr fontId="4"/>
  </si>
  <si>
    <t>木造総数</t>
    <rPh sb="0" eb="2">
      <t>モクゾウ</t>
    </rPh>
    <rPh sb="2" eb="4">
      <t>ソウスウ</t>
    </rPh>
    <phoneticPr fontId="4"/>
  </si>
  <si>
    <t>木造以外総数</t>
    <rPh sb="0" eb="2">
      <t>モクゾウ</t>
    </rPh>
    <rPh sb="2" eb="4">
      <t>イガイ</t>
    </rPh>
    <rPh sb="4" eb="6">
      <t>ソウスウ</t>
    </rPh>
    <phoneticPr fontId="4"/>
  </si>
  <si>
    <t>１０　土地の標準価格</t>
    <phoneticPr fontId="4"/>
  </si>
  <si>
    <t>（単位：価格　円/㎡、変動率　％）</t>
    <phoneticPr fontId="4"/>
  </si>
  <si>
    <t>市　名</t>
    <rPh sb="0" eb="1">
      <t>シ</t>
    </rPh>
    <rPh sb="2" eb="3">
      <t>メイ</t>
    </rPh>
    <phoneticPr fontId="4"/>
  </si>
  <si>
    <t>住宅地</t>
  </si>
  <si>
    <t>商業地</t>
  </si>
  <si>
    <t>工業地</t>
  </si>
  <si>
    <t>平均価格</t>
    <rPh sb="2" eb="4">
      <t>カカク</t>
    </rPh>
    <phoneticPr fontId="4"/>
  </si>
  <si>
    <t>平   均　　　　変動率</t>
    <rPh sb="0" eb="1">
      <t>ヒラ</t>
    </rPh>
    <rPh sb="4" eb="5">
      <t>ヒトシ</t>
    </rPh>
    <rPh sb="9" eb="12">
      <t>ヘンドウリツ</t>
    </rPh>
    <phoneticPr fontId="4"/>
  </si>
  <si>
    <t>埼玉県平均</t>
    <rPh sb="0" eb="2">
      <t>サイタマ</t>
    </rPh>
    <rPh sb="2" eb="3">
      <t>ケン</t>
    </rPh>
    <rPh sb="3" eb="5">
      <t>ヘイキン</t>
    </rPh>
    <phoneticPr fontId="4"/>
  </si>
  <si>
    <t>さいたま市</t>
    <phoneticPr fontId="4"/>
  </si>
  <si>
    <t>西　　　 　区</t>
    <phoneticPr fontId="4"/>
  </si>
  <si>
    <t>北　 　　　区</t>
    <phoneticPr fontId="4"/>
  </si>
  <si>
    <r>
      <t>大 　宮</t>
    </r>
    <r>
      <rPr>
        <sz val="11"/>
        <rFont val="ＭＳ Ｐゴシック"/>
        <family val="3"/>
        <charset val="128"/>
      </rPr>
      <t xml:space="preserve"> 　</t>
    </r>
    <r>
      <rPr>
        <sz val="11"/>
        <rFont val="ＭＳ Ｐゴシック"/>
        <family val="3"/>
        <charset val="128"/>
      </rPr>
      <t>区</t>
    </r>
    <phoneticPr fontId="4"/>
  </si>
  <si>
    <r>
      <t>見　 沼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区</t>
    </r>
    <phoneticPr fontId="4"/>
  </si>
  <si>
    <r>
      <t>中 　央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　区</t>
    </r>
    <phoneticPr fontId="4"/>
  </si>
  <si>
    <t>桜　　　　 区</t>
    <phoneticPr fontId="4"/>
  </si>
  <si>
    <r>
      <t>浦　 和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区</t>
    </r>
    <phoneticPr fontId="4"/>
  </si>
  <si>
    <t>南　　　 　区</t>
    <phoneticPr fontId="4"/>
  </si>
  <si>
    <t>緑　　　 　区</t>
    <phoneticPr fontId="4"/>
  </si>
  <si>
    <r>
      <t>岩　 槻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区</t>
    </r>
    <rPh sb="0" eb="1">
      <t>イワ</t>
    </rPh>
    <rPh sb="3" eb="4">
      <t>ツキ</t>
    </rPh>
    <phoneticPr fontId="4"/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</si>
  <si>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</si>
  <si>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</si>
  <si>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</si>
  <si>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</si>
  <si>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</si>
  <si>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</si>
  <si>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</si>
  <si>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</si>
  <si>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</si>
  <si>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</si>
  <si>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</si>
  <si>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</si>
  <si>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</si>
  <si>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</si>
  <si>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</si>
  <si>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</si>
  <si>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</si>
  <si>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</si>
  <si>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</si>
  <si>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</si>
  <si>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</si>
  <si>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</si>
  <si>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</si>
  <si>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</si>
  <si>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</si>
  <si>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  <phoneticPr fontId="4"/>
  </si>
  <si>
    <t>八潮市</t>
  </si>
  <si>
    <t>富士見市</t>
  </si>
  <si>
    <t>三郷市</t>
  </si>
  <si>
    <t>蓮田市</t>
  </si>
  <si>
    <t>坂戸市</t>
  </si>
  <si>
    <t>幸手市</t>
  </si>
  <si>
    <t>鶴ヶ島市</t>
    <rPh sb="0" eb="3">
      <t>ツルガシマ</t>
    </rPh>
    <phoneticPr fontId="4"/>
  </si>
  <si>
    <t>日高市</t>
  </si>
  <si>
    <t>吉川市</t>
  </si>
  <si>
    <t>ふじみ野市</t>
  </si>
  <si>
    <t>資料：埼玉県統計年鑑</t>
    <rPh sb="0" eb="2">
      <t>シリョウ</t>
    </rPh>
    <rPh sb="3" eb="6">
      <t>サイタマケン</t>
    </rPh>
    <rPh sb="6" eb="8">
      <t>トウケイ</t>
    </rPh>
    <rPh sb="8" eb="10">
      <t>ネンカン</t>
    </rPh>
    <phoneticPr fontId="4"/>
  </si>
  <si>
    <r>
      <t xml:space="preserve"> </t>
    </r>
    <r>
      <rPr>
        <sz val="11"/>
        <rFont val="ＭＳ Ｐゴシック"/>
        <family val="3"/>
        <charset val="128"/>
      </rPr>
      <t xml:space="preserve">   </t>
    </r>
    <r>
      <rPr>
        <sz val="11"/>
        <rFont val="ＭＳ Ｐゴシック"/>
        <family val="3"/>
        <charset val="128"/>
      </rPr>
      <t>※ 調査地点が変更されたため、平均変動率が算出されていないものがある。</t>
    </r>
    <phoneticPr fontId="4"/>
  </si>
  <si>
    <t xml:space="preserve">        制度変更により、平成25年から準工業地と調整区域内宅地の調査地点は、他の区分に振り替え　　</t>
    <phoneticPr fontId="4"/>
  </si>
  <si>
    <t xml:space="preserve">        られている。</t>
    <phoneticPr fontId="4"/>
  </si>
  <si>
    <t>第１７章目次へもどる</t>
    <rPh sb="0" eb="1">
      <t>ダイ</t>
    </rPh>
    <rPh sb="3" eb="4">
      <t>ショウ</t>
    </rPh>
    <rPh sb="4" eb="6">
      <t>モクジ</t>
    </rPh>
    <phoneticPr fontId="4"/>
  </si>
  <si>
    <t>２　市税収入状況</t>
    <phoneticPr fontId="4"/>
  </si>
  <si>
    <t>３　一般会計決算状況</t>
    <phoneticPr fontId="4"/>
  </si>
  <si>
    <t>４　上水道事業会計決算状況</t>
    <phoneticPr fontId="4"/>
  </si>
  <si>
    <t>５　国民健康保険特別会計決算状況</t>
    <phoneticPr fontId="4"/>
  </si>
  <si>
    <t>６　後期高齢者医療特別会計決算状況</t>
    <phoneticPr fontId="4"/>
  </si>
  <si>
    <t>８　市民所得</t>
    <phoneticPr fontId="4"/>
  </si>
  <si>
    <t>（１）市内総生産</t>
    <phoneticPr fontId="4"/>
  </si>
  <si>
    <t>（２）市民所得（分配）</t>
    <phoneticPr fontId="4"/>
  </si>
  <si>
    <t>（３）１人当たり市町村民所得</t>
    <phoneticPr fontId="4"/>
  </si>
  <si>
    <t>９　固定資産評価価格　</t>
    <phoneticPr fontId="4"/>
  </si>
  <si>
    <t>（１）土　地</t>
    <phoneticPr fontId="4"/>
  </si>
  <si>
    <t>（１）土地</t>
    <phoneticPr fontId="4"/>
  </si>
  <si>
    <t>（２）家屋</t>
    <phoneticPr fontId="4"/>
  </si>
  <si>
    <t>１０　土地の標準価格</t>
    <phoneticPr fontId="4"/>
  </si>
  <si>
    <t>資料：財政課</t>
    <rPh sb="3" eb="5">
      <t>ザイセイ</t>
    </rPh>
    <phoneticPr fontId="4"/>
  </si>
  <si>
    <t>　専用住宅</t>
    <rPh sb="1" eb="3">
      <t>センヨウ</t>
    </rPh>
    <rPh sb="3" eb="5">
      <t>ジュウタク</t>
    </rPh>
    <phoneticPr fontId="4"/>
  </si>
  <si>
    <t>　共同住宅・寄宿舎</t>
    <rPh sb="1" eb="3">
      <t>キョウドウ</t>
    </rPh>
    <rPh sb="3" eb="5">
      <t>ジュウタク</t>
    </rPh>
    <rPh sb="6" eb="9">
      <t>キシュクシャ</t>
    </rPh>
    <phoneticPr fontId="4"/>
  </si>
  <si>
    <t>　併用住宅</t>
    <rPh sb="1" eb="3">
      <t>ヘイヨウ</t>
    </rPh>
    <rPh sb="3" eb="5">
      <t>ジュウタク</t>
    </rPh>
    <phoneticPr fontId="4"/>
  </si>
  <si>
    <t>　旅館・料亭・ホテル</t>
    <rPh sb="1" eb="3">
      <t>リョカン</t>
    </rPh>
    <rPh sb="4" eb="6">
      <t>リョウテイ</t>
    </rPh>
    <phoneticPr fontId="4"/>
  </si>
  <si>
    <t>　事務所・店舗・銀行</t>
    <rPh sb="1" eb="3">
      <t>ジム</t>
    </rPh>
    <rPh sb="3" eb="4">
      <t>ショ</t>
    </rPh>
    <rPh sb="5" eb="7">
      <t>テンポ</t>
    </rPh>
    <rPh sb="8" eb="10">
      <t>ギンコウ</t>
    </rPh>
    <phoneticPr fontId="4"/>
  </si>
  <si>
    <t>　劇場・病院</t>
    <rPh sb="1" eb="3">
      <t>ゲキジョウ</t>
    </rPh>
    <rPh sb="4" eb="6">
      <t>ビョウイン</t>
    </rPh>
    <phoneticPr fontId="4"/>
  </si>
  <si>
    <t>　工場・倉庫</t>
    <rPh sb="1" eb="3">
      <t>コウジョウ</t>
    </rPh>
    <rPh sb="4" eb="6">
      <t>ソウコ</t>
    </rPh>
    <phoneticPr fontId="4"/>
  </si>
  <si>
    <t>　附属家</t>
    <rPh sb="1" eb="3">
      <t>フゾク</t>
    </rPh>
    <rPh sb="3" eb="4">
      <t>イエ</t>
    </rPh>
    <phoneticPr fontId="4"/>
  </si>
  <si>
    <t>　事務所・店舗・百貨店</t>
    <rPh sb="1" eb="3">
      <t>ジム</t>
    </rPh>
    <rPh sb="3" eb="4">
      <t>ショ</t>
    </rPh>
    <rPh sb="5" eb="7">
      <t>テンポ</t>
    </rPh>
    <rPh sb="8" eb="11">
      <t>ヒャッカテン</t>
    </rPh>
    <phoneticPr fontId="4"/>
  </si>
  <si>
    <t>　住宅・アパート</t>
    <rPh sb="1" eb="3">
      <t>ジュウタク</t>
    </rPh>
    <phoneticPr fontId="4"/>
  </si>
  <si>
    <t>　病院・ホテル</t>
    <rPh sb="1" eb="3">
      <t>ビョウイン</t>
    </rPh>
    <phoneticPr fontId="4"/>
  </si>
  <si>
    <t>　工場・倉庫・市場</t>
    <rPh sb="1" eb="3">
      <t>コウジョウ</t>
    </rPh>
    <rPh sb="4" eb="6">
      <t>ソウコ</t>
    </rPh>
    <rPh sb="7" eb="9">
      <t>イチバ</t>
    </rPh>
    <phoneticPr fontId="4"/>
  </si>
  <si>
    <t>　その他</t>
    <rPh sb="3" eb="4">
      <t>タ</t>
    </rPh>
    <phoneticPr fontId="4"/>
  </si>
  <si>
    <t>水道事業費用</t>
    <rPh sb="0" eb="2">
      <t>スイドウ</t>
    </rPh>
    <rPh sb="2" eb="5">
      <t>ジギョウヒ</t>
    </rPh>
    <rPh sb="5" eb="6">
      <t>ヨウ</t>
    </rPh>
    <phoneticPr fontId="4"/>
  </si>
  <si>
    <t>総務費　　　　</t>
  </si>
  <si>
    <t>保険給付費　　</t>
  </si>
  <si>
    <t>共同事業拠出金</t>
  </si>
  <si>
    <t>基金積立金　　</t>
  </si>
  <si>
    <t>諸支出金　　　</t>
  </si>
  <si>
    <t>総額</t>
  </si>
  <si>
    <t>令和2年度</t>
    <rPh sb="0" eb="2">
      <t>レイワ</t>
    </rPh>
    <phoneticPr fontId="4"/>
  </si>
  <si>
    <t>-</t>
    <phoneticPr fontId="4"/>
  </si>
  <si>
    <t>皆増</t>
    <rPh sb="0" eb="1">
      <t>ミナ</t>
    </rPh>
    <rPh sb="1" eb="2">
      <t>ゾウ</t>
    </rPh>
    <phoneticPr fontId="4"/>
  </si>
  <si>
    <t>…</t>
  </si>
  <si>
    <t>【企業会計】</t>
    <rPh sb="1" eb="3">
      <t>キギョウ</t>
    </rPh>
    <rPh sb="3" eb="5">
      <t>カイケイ</t>
    </rPh>
    <phoneticPr fontId="18"/>
  </si>
  <si>
    <t>下水道事業収益</t>
    <rPh sb="0" eb="1">
      <t>ゲ</t>
    </rPh>
    <phoneticPr fontId="4"/>
  </si>
  <si>
    <t>他会計負担金</t>
    <rPh sb="0" eb="1">
      <t>タ</t>
    </rPh>
    <rPh sb="1" eb="3">
      <t>カイケイ</t>
    </rPh>
    <rPh sb="3" eb="6">
      <t>フタンキン</t>
    </rPh>
    <phoneticPr fontId="4"/>
  </si>
  <si>
    <t>他会計補助金</t>
    <rPh sb="0" eb="1">
      <t>タ</t>
    </rPh>
    <rPh sb="1" eb="3">
      <t>カイケイ</t>
    </rPh>
    <rPh sb="3" eb="5">
      <t>ホジョ</t>
    </rPh>
    <phoneticPr fontId="4"/>
  </si>
  <si>
    <t>負担金</t>
    <rPh sb="0" eb="3">
      <t>フタンキン</t>
    </rPh>
    <phoneticPr fontId="4"/>
  </si>
  <si>
    <t>国庫補助金</t>
    <rPh sb="0" eb="2">
      <t>コッコ</t>
    </rPh>
    <rPh sb="2" eb="5">
      <t>ホジョキン</t>
    </rPh>
    <phoneticPr fontId="4"/>
  </si>
  <si>
    <t>基金繰入金</t>
    <rPh sb="0" eb="2">
      <t>キキン</t>
    </rPh>
    <rPh sb="2" eb="4">
      <t>クリイレ</t>
    </rPh>
    <rPh sb="4" eb="5">
      <t>キン</t>
    </rPh>
    <phoneticPr fontId="4"/>
  </si>
  <si>
    <t>７　公共下水道事業会計決算状況</t>
    <phoneticPr fontId="4"/>
  </si>
  <si>
    <t>令和3年度</t>
    <rPh sb="0" eb="2">
      <t>レイワ</t>
    </rPh>
    <phoneticPr fontId="4"/>
  </si>
  <si>
    <t>企業債　　</t>
  </si>
  <si>
    <t>下水道事業費用</t>
    <rPh sb="0" eb="1">
      <t>ゲ</t>
    </rPh>
    <rPh sb="5" eb="7">
      <t>ヒヨウ</t>
    </rPh>
    <phoneticPr fontId="4"/>
  </si>
  <si>
    <t>資本的支出　</t>
    <rPh sb="3" eb="5">
      <t>シシュツ</t>
    </rPh>
    <phoneticPr fontId="4"/>
  </si>
  <si>
    <t>企業債償還金</t>
  </si>
  <si>
    <t>基金繰出金</t>
  </si>
  <si>
    <t>　※令和元年度から地方公営企業法に基づく企業会計へ移行した。</t>
  </si>
  <si>
    <t>１　財政指標</t>
    <rPh sb="2" eb="4">
      <t>ザイセイ</t>
    </rPh>
    <rPh sb="4" eb="6">
      <t>シヒョウ</t>
    </rPh>
    <phoneticPr fontId="4"/>
  </si>
  <si>
    <t>令和３年度</t>
    <rPh sb="0" eb="2">
      <t>レイワ</t>
    </rPh>
    <phoneticPr fontId="4"/>
  </si>
  <si>
    <t>１　財政指標</t>
  </si>
  <si>
    <t>令和2年度</t>
    <rPh sb="0" eb="2">
      <t>レイワ</t>
    </rPh>
    <phoneticPr fontId="6"/>
  </si>
  <si>
    <t>令和2年度</t>
    <rPh sb="0" eb="2">
      <t>レイワ</t>
    </rPh>
    <phoneticPr fontId="21"/>
  </si>
  <si>
    <t>令和3年度</t>
    <rPh sb="0" eb="2">
      <t>レイワ</t>
    </rPh>
    <phoneticPr fontId="8"/>
  </si>
  <si>
    <t>令和4年度</t>
    <rPh sb="0" eb="2">
      <t>レイワ</t>
    </rPh>
    <phoneticPr fontId="4"/>
  </si>
  <si>
    <t>令和３年度</t>
    <rPh sb="0" eb="2">
      <t>レイワ</t>
    </rPh>
    <rPh sb="3" eb="5">
      <t>ネンド</t>
    </rPh>
    <phoneticPr fontId="4"/>
  </si>
  <si>
    <t>総額　　　　　　　　</t>
  </si>
  <si>
    <t>市税　　　　　　　　</t>
  </si>
  <si>
    <t>地方譲与税　　　　　</t>
  </si>
  <si>
    <t>利子割交付金　　　　</t>
  </si>
  <si>
    <t>配当割交付金</t>
    <rPh sb="0" eb="2">
      <t>ハイトウ</t>
    </rPh>
    <rPh sb="2" eb="3">
      <t>ワリ</t>
    </rPh>
    <rPh sb="3" eb="6">
      <t>コウフキン</t>
    </rPh>
    <phoneticPr fontId="10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</si>
  <si>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10"/>
  </si>
  <si>
    <t>法人事業税交付金</t>
    <rPh sb="0" eb="2">
      <t>ホウジン</t>
    </rPh>
    <rPh sb="2" eb="5">
      <t>ジギョウゼイ</t>
    </rPh>
    <rPh sb="5" eb="8">
      <t>コウフキン</t>
    </rPh>
    <phoneticPr fontId="10"/>
  </si>
  <si>
    <t>地方消費税交付金　　</t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</si>
  <si>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22"/>
  </si>
  <si>
    <t>地方特例交付金  　　</t>
  </si>
  <si>
    <t>地方交付税　　　　　</t>
  </si>
  <si>
    <t>分担金・負担金　　　</t>
  </si>
  <si>
    <t>使用料・手数料　　　</t>
  </si>
  <si>
    <t>国庫支出金　　　　　</t>
  </si>
  <si>
    <t>県支出金　　　　　　</t>
  </si>
  <si>
    <t>財産収入　　　　　　</t>
  </si>
  <si>
    <t>寄附金</t>
    <rPh sb="0" eb="2">
      <t>キフ</t>
    </rPh>
    <rPh sb="2" eb="3">
      <t>キン</t>
    </rPh>
    <phoneticPr fontId="10"/>
  </si>
  <si>
    <t>繰入金　　　　　　　</t>
  </si>
  <si>
    <t>繰越金　　　　　　　</t>
  </si>
  <si>
    <t>諸収入　　　　　　　</t>
  </si>
  <si>
    <t>市債</t>
    <rPh sb="0" eb="2">
      <t>シサイ</t>
    </rPh>
    <phoneticPr fontId="10"/>
  </si>
  <si>
    <t>自動車取得税交付金　</t>
  </si>
  <si>
    <t>総額　　　　　　</t>
  </si>
  <si>
    <t>議会費　　　　　</t>
  </si>
  <si>
    <t>総務費　　　　　</t>
  </si>
  <si>
    <t>民生費　　　　　</t>
  </si>
  <si>
    <t>衛生費　　　　　</t>
  </si>
  <si>
    <t>労働費　　　　　</t>
  </si>
  <si>
    <t>農林水産業費　　</t>
  </si>
  <si>
    <t>商工費　　　　　</t>
  </si>
  <si>
    <t>土木費　　　　　</t>
  </si>
  <si>
    <t>消防費　　　　　</t>
  </si>
  <si>
    <t>教育費　　　　　</t>
  </si>
  <si>
    <t>公債費　　　　　</t>
  </si>
  <si>
    <t>諸支出金　　　　</t>
  </si>
  <si>
    <t>災害復旧費</t>
    <rPh sb="0" eb="2">
      <t>サイガイ</t>
    </rPh>
    <rPh sb="2" eb="4">
      <t>フッキュウ</t>
    </rPh>
    <rPh sb="4" eb="5">
      <t>ヒ</t>
    </rPh>
    <phoneticPr fontId="10"/>
  </si>
  <si>
    <t>国民健康保険税</t>
  </si>
  <si>
    <t>国庫支出金　　</t>
  </si>
  <si>
    <t>県支出金　　　</t>
  </si>
  <si>
    <t>財産収入　　　</t>
  </si>
  <si>
    <t>寄付金</t>
    <rPh sb="0" eb="3">
      <t>キフキン</t>
    </rPh>
    <phoneticPr fontId="6"/>
  </si>
  <si>
    <t>繰入金　　　　</t>
  </si>
  <si>
    <t>繰越金　　　　</t>
  </si>
  <si>
    <t>令和2年度</t>
    <rPh sb="0" eb="2">
      <t>レイワ</t>
    </rPh>
    <rPh sb="3" eb="5">
      <t>ネンド</t>
    </rPh>
    <phoneticPr fontId="23"/>
  </si>
  <si>
    <t>令和3年度</t>
    <rPh sb="0" eb="2">
      <t>レイワ</t>
    </rPh>
    <rPh sb="3" eb="5">
      <t>ネンド</t>
    </rPh>
    <phoneticPr fontId="4"/>
  </si>
  <si>
    <t>７　公共下水道事業会計決算状況</t>
    <rPh sb="2" eb="4">
      <t>コウキョウ</t>
    </rPh>
    <phoneticPr fontId="4"/>
  </si>
  <si>
    <t>令和４年度</t>
    <rPh sb="0" eb="2">
      <t>レイワ</t>
    </rPh>
    <rPh sb="3" eb="5">
      <t>ネンド</t>
    </rPh>
    <phoneticPr fontId="4"/>
  </si>
  <si>
    <t>令和5年度</t>
    <rPh sb="0" eb="2">
      <t>レイワ</t>
    </rPh>
    <phoneticPr fontId="4"/>
  </si>
  <si>
    <t>令和４年度</t>
    <rPh sb="0" eb="2">
      <t>レイワ</t>
    </rPh>
    <phoneticPr fontId="4"/>
  </si>
  <si>
    <t>令和５年度</t>
    <rPh sb="0" eb="2">
      <t>レイワ</t>
    </rPh>
    <phoneticPr fontId="4"/>
  </si>
  <si>
    <t>令和4年度</t>
  </si>
  <si>
    <t>資料：下水道課</t>
    <phoneticPr fontId="4"/>
  </si>
  <si>
    <t>平成　30</t>
    <rPh sb="0" eb="2">
      <t>ヘイセイ</t>
    </rPh>
    <phoneticPr fontId="4"/>
  </si>
  <si>
    <t>令和　元</t>
    <rPh sb="0" eb="2">
      <t>レイワ</t>
    </rPh>
    <rPh sb="3" eb="4">
      <t>ガン</t>
    </rPh>
    <phoneticPr fontId="4"/>
  </si>
  <si>
    <t>令和　２</t>
    <rPh sb="0" eb="2">
      <t>レイワ</t>
    </rPh>
    <phoneticPr fontId="4"/>
  </si>
  <si>
    <t>令和　３</t>
    <rPh sb="0" eb="2">
      <t>レイワ</t>
    </rPh>
    <phoneticPr fontId="4"/>
  </si>
  <si>
    <t>令和３年度</t>
    <rPh sb="0" eb="2">
      <t>レイワ</t>
    </rPh>
    <rPh sb="3" eb="5">
      <t>ネンド</t>
    </rPh>
    <rPh sb="4" eb="5">
      <t>ド</t>
    </rPh>
    <phoneticPr fontId="4"/>
  </si>
  <si>
    <t>全用途（林地を除く）</t>
    <phoneticPr fontId="4"/>
  </si>
  <si>
    <t>令和５年度</t>
  </si>
  <si>
    <t>令和６年度</t>
    <rPh sb="0" eb="2">
      <t>レイワ</t>
    </rPh>
    <rPh sb="3" eb="5">
      <t>ネンド</t>
    </rPh>
    <phoneticPr fontId="4"/>
  </si>
  <si>
    <t>令和5年度</t>
  </si>
  <si>
    <t>令和6年度</t>
    <rPh sb="0" eb="2">
      <t>レイワ</t>
    </rPh>
    <phoneticPr fontId="4"/>
  </si>
  <si>
    <t>令和４年度</t>
  </si>
  <si>
    <t>前年度比</t>
  </si>
  <si>
    <t>皆減</t>
    <rPh sb="0" eb="2">
      <t>カイゲン</t>
    </rPh>
    <phoneticPr fontId="4"/>
  </si>
  <si>
    <t>令和６年度</t>
    <rPh sb="0" eb="2">
      <t>レイワ</t>
    </rPh>
    <phoneticPr fontId="4"/>
  </si>
  <si>
    <t>国民健康保険事業費納付金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9" eb="12">
      <t>ノウフキン</t>
    </rPh>
    <phoneticPr fontId="1"/>
  </si>
  <si>
    <t>保健事業費　　</t>
    <rPh sb="2" eb="4">
      <t>ジギョウ</t>
    </rPh>
    <rPh sb="4" eb="5">
      <t>ヒ</t>
    </rPh>
    <phoneticPr fontId="1"/>
  </si>
  <si>
    <t>令和6年度</t>
    <rPh sb="0" eb="2">
      <t>レイワ</t>
    </rPh>
    <rPh sb="3" eb="5">
      <t>ネンド</t>
    </rPh>
    <phoneticPr fontId="4"/>
  </si>
  <si>
    <t>令和　４</t>
    <rPh sb="0" eb="2">
      <t>レイワ</t>
    </rPh>
    <phoneticPr fontId="4"/>
  </si>
  <si>
    <t>令和４年度</t>
    <rPh sb="0" eb="2">
      <t>レイワ</t>
    </rPh>
    <rPh sb="3" eb="5">
      <t>ネンド</t>
    </rPh>
    <rPh sb="4" eb="5">
      <t>ド</t>
    </rPh>
    <phoneticPr fontId="4"/>
  </si>
  <si>
    <t>110(28,453)</t>
    <phoneticPr fontId="4"/>
  </si>
  <si>
    <t>102(13,314)</t>
    <phoneticPr fontId="4"/>
  </si>
  <si>
    <t>72(36,225)</t>
    <phoneticPr fontId="4"/>
  </si>
  <si>
    <t>67(18,477)</t>
    <phoneticPr fontId="4"/>
  </si>
  <si>
    <t>令和6年度</t>
    <rPh sb="0" eb="2">
      <t>レイワ</t>
    </rPh>
    <rPh sb="3" eb="5">
      <t>ネンド</t>
    </rPh>
    <rPh sb="4" eb="5">
      <t>ド</t>
    </rPh>
    <phoneticPr fontId="4"/>
  </si>
  <si>
    <t>※令和６年度から、土蔵は工場・倉庫に統合した。</t>
    <rPh sb="1" eb="3">
      <t>レイワ</t>
    </rPh>
    <rPh sb="4" eb="6">
      <t>ネンド</t>
    </rPh>
    <rPh sb="9" eb="11">
      <t>ドゾウ</t>
    </rPh>
    <rPh sb="12" eb="14">
      <t>コウジョウ</t>
    </rPh>
    <rPh sb="15" eb="17">
      <t>ソウコ</t>
    </rPh>
    <rPh sb="18" eb="20">
      <t>トウゴウ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</si>
</sst>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¥&quot;#,##0;[Red]&quot;¥&quot;\-#,##0"/>
    <numFmt numFmtId="176" formatCode="#,##0_ "/>
    <numFmt numFmtId="177" formatCode="0.00_ "/>
    <numFmt numFmtId="178" formatCode="#,##0;&quot;△ &quot;#,##0"/>
    <numFmt numFmtId="179" formatCode="#,##0.0;&quot;△ &quot;#,##0.0"/>
    <numFmt numFmtId="180" formatCode="#,##0.000;&quot;△ &quot;#,##0.000"/>
    <numFmt numFmtId="181" formatCode="0.0;&quot;△ &quot;0.0"/>
    <numFmt numFmtId="182" formatCode="#,##0.0000_ ;[Red]\-#,##0.0000\ "/>
    <numFmt numFmtId="183" formatCode="0.0000_ "/>
    <numFmt numFmtId="184" formatCode="#,##0.0_ "/>
    <numFmt numFmtId="185" formatCode="0.000_ "/>
    <numFmt numFmtId="186" formatCode="0.00000_ "/>
    <numFmt numFmtId="187" formatCode="#,##0_);[Red]\(#,##0\)"/>
    <numFmt numFmtId="188" formatCode="###\ ###\ ##0;&quot;△&quot;###\ ###\ ##0"/>
    <numFmt numFmtId="189" formatCode="[$-411]ggge&quot;年&quot;m&quot;月&quot;d&quot;日&quot;;@"/>
  </numFmts>
  <fonts count="2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1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3" tint="0.39997558519241921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38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6" fillId="0" borderId="0" applyNumberFormat="0" applyFill="0" applyBorder="0" applyAlignment="0" applyProtection="0"/>
    <xf numFmtId="6" fontId="7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25">
    <xf numFmtId="0" fontId="0" fillId="0" borderId="0" xfId="0"/>
    <xf numFmtId="0" fontId="5" fillId="0" borderId="0" xfId="0" applyFont="1" applyFill="1"/>
    <xf numFmtId="0" fontId="0" fillId="0" borderId="0" xfId="0" applyFill="1"/>
    <xf numFmtId="0" fontId="0" fillId="0" borderId="0" xfId="0" applyFont="1" applyFill="1"/>
    <xf numFmtId="0" fontId="0" fillId="0" borderId="0" xfId="0" applyFill="1" applyBorder="1" applyAlignment="1"/>
    <xf numFmtId="0" fontId="0" fillId="0" borderId="0" xfId="0" applyFill="1" applyBorder="1" applyAlignment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Border="1"/>
    <xf numFmtId="0" fontId="0" fillId="0" borderId="31" xfId="0" applyFill="1" applyBorder="1" applyAlignment="1">
      <alignment horizontal="center" vertical="center"/>
    </xf>
    <xf numFmtId="178" fontId="7" fillId="0" borderId="2" xfId="1" applyNumberFormat="1" applyFont="1" applyFill="1" applyBorder="1" applyAlignment="1" applyProtection="1">
      <alignment horizontal="right" vertical="center"/>
    </xf>
    <xf numFmtId="178" fontId="7" fillId="0" borderId="12" xfId="1" applyNumberFormat="1" applyFont="1" applyFill="1" applyBorder="1" applyAlignment="1" applyProtection="1">
      <alignment horizontal="right"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178" fontId="7" fillId="0" borderId="16" xfId="1" applyNumberFormat="1" applyFont="1" applyFill="1" applyBorder="1" applyAlignment="1" applyProtection="1">
      <alignment horizontal="right" vertical="center"/>
    </xf>
    <xf numFmtId="0" fontId="0" fillId="0" borderId="23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177" fontId="0" fillId="0" borderId="0" xfId="0" applyNumberFormat="1" applyFill="1"/>
    <xf numFmtId="178" fontId="0" fillId="0" borderId="3" xfId="1" applyNumberFormat="1" applyFont="1" applyFill="1" applyBorder="1" applyAlignment="1" applyProtection="1">
      <alignment vertical="center"/>
    </xf>
    <xf numFmtId="178" fontId="7" fillId="0" borderId="3" xfId="1" applyNumberFormat="1" applyFont="1" applyFill="1" applyBorder="1" applyAlignment="1" applyProtection="1">
      <alignment vertical="center"/>
    </xf>
    <xf numFmtId="178" fontId="7" fillId="0" borderId="13" xfId="1" applyNumberFormat="1" applyFont="1" applyFill="1" applyBorder="1" applyAlignment="1" applyProtection="1">
      <alignment vertical="center"/>
    </xf>
    <xf numFmtId="38" fontId="0" fillId="0" borderId="0" xfId="1" applyFont="1" applyFill="1"/>
    <xf numFmtId="38" fontId="0" fillId="0" borderId="0" xfId="1" applyFont="1" applyFill="1" applyBorder="1" applyAlignment="1">
      <alignment vertical="center"/>
    </xf>
    <xf numFmtId="38" fontId="0" fillId="0" borderId="0" xfId="0" applyNumberFormat="1" applyFill="1"/>
    <xf numFmtId="178" fontId="0" fillId="0" borderId="2" xfId="1" applyNumberFormat="1" applyFont="1" applyFill="1" applyBorder="1" applyAlignment="1">
      <alignment horizontal="right" vertical="center"/>
    </xf>
    <xf numFmtId="38" fontId="0" fillId="0" borderId="2" xfId="1" applyFont="1" applyFill="1" applyBorder="1" applyAlignment="1" applyProtection="1">
      <alignment horizontal="right" vertical="center"/>
    </xf>
    <xf numFmtId="38" fontId="0" fillId="0" borderId="12" xfId="1" applyFont="1" applyFill="1" applyBorder="1" applyAlignment="1" applyProtection="1">
      <alignment horizontal="right" vertical="center"/>
    </xf>
    <xf numFmtId="38" fontId="0" fillId="0" borderId="0" xfId="1" applyFont="1" applyFill="1" applyBorder="1" applyAlignment="1">
      <alignment horizontal="right"/>
    </xf>
    <xf numFmtId="181" fontId="0" fillId="0" borderId="0" xfId="0" applyNumberFormat="1" applyFont="1" applyFill="1"/>
    <xf numFmtId="182" fontId="0" fillId="0" borderId="0" xfId="1" applyNumberFormat="1" applyFont="1" applyFill="1"/>
    <xf numFmtId="0" fontId="0" fillId="0" borderId="11" xfId="0" applyFont="1" applyFill="1" applyBorder="1" applyAlignment="1">
      <alignment horizontal="center" vertical="center"/>
    </xf>
    <xf numFmtId="178" fontId="6" fillId="0" borderId="3" xfId="1" applyNumberFormat="1" applyFont="1" applyFill="1" applyBorder="1" applyAlignment="1">
      <alignment horizontal="right" vertical="center"/>
    </xf>
    <xf numFmtId="178" fontId="6" fillId="0" borderId="13" xfId="1" applyNumberFormat="1" applyFont="1" applyFill="1" applyBorder="1" applyAlignment="1">
      <alignment horizontal="right" vertical="center"/>
    </xf>
    <xf numFmtId="179" fontId="6" fillId="0" borderId="2" xfId="0" applyNumberFormat="1" applyFont="1" applyFill="1" applyBorder="1" applyAlignment="1">
      <alignment horizontal="right" vertical="center"/>
    </xf>
    <xf numFmtId="179" fontId="6" fillId="0" borderId="3" xfId="0" applyNumberFormat="1" applyFont="1" applyFill="1" applyBorder="1" applyAlignment="1">
      <alignment horizontal="right" vertical="center"/>
    </xf>
    <xf numFmtId="179" fontId="6" fillId="0" borderId="12" xfId="0" applyNumberFormat="1" applyFont="1" applyFill="1" applyBorder="1" applyAlignment="1">
      <alignment horizontal="right" vertical="center"/>
    </xf>
    <xf numFmtId="179" fontId="6" fillId="0" borderId="13" xfId="0" applyNumberFormat="1" applyFont="1" applyFill="1" applyBorder="1" applyAlignment="1">
      <alignment horizontal="right" vertical="center"/>
    </xf>
    <xf numFmtId="178" fontId="6" fillId="0" borderId="30" xfId="5" applyNumberFormat="1" applyFont="1" applyBorder="1" applyAlignment="1">
      <alignment horizontal="right" vertical="center"/>
    </xf>
    <xf numFmtId="178" fontId="6" fillId="0" borderId="23" xfId="5" applyNumberFormat="1" applyFont="1" applyBorder="1" applyAlignment="1">
      <alignment horizontal="right" vertical="center"/>
    </xf>
    <xf numFmtId="0" fontId="0" fillId="0" borderId="0" xfId="0" applyFill="1" applyAlignment="1">
      <alignment horizontal="center"/>
    </xf>
    <xf numFmtId="0" fontId="6" fillId="0" borderId="3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178" fontId="6" fillId="0" borderId="3" xfId="1" applyNumberFormat="1" applyFont="1" applyFill="1" applyBorder="1" applyAlignment="1">
      <alignment horizontal="right" vertical="center" indent="3"/>
    </xf>
    <xf numFmtId="178" fontId="6" fillId="0" borderId="3" xfId="0" applyNumberFormat="1" applyFont="1" applyFill="1" applyBorder="1" applyAlignment="1">
      <alignment horizontal="right" vertical="center" indent="3"/>
    </xf>
    <xf numFmtId="178" fontId="6" fillId="0" borderId="13" xfId="0" applyNumberFormat="1" applyFont="1" applyFill="1" applyBorder="1" applyAlignment="1">
      <alignment horizontal="right" vertical="center" indent="3"/>
    </xf>
    <xf numFmtId="0" fontId="0" fillId="0" borderId="9" xfId="0" applyFill="1" applyBorder="1" applyAlignment="1">
      <alignment horizontal="left" vertical="center"/>
    </xf>
    <xf numFmtId="0" fontId="0" fillId="0" borderId="0" xfId="0" applyAlignment="1">
      <alignment horizontal="right" indent="2"/>
    </xf>
    <xf numFmtId="0" fontId="13" fillId="0" borderId="0" xfId="0" applyFont="1" applyFill="1" applyAlignment="1">
      <alignment horizontal="left"/>
    </xf>
    <xf numFmtId="187" fontId="13" fillId="0" borderId="0" xfId="0" applyNumberFormat="1" applyFont="1" applyFill="1" applyAlignment="1">
      <alignment horizontal="left"/>
    </xf>
    <xf numFmtId="184" fontId="13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88" fontId="7" fillId="0" borderId="0" xfId="0" applyNumberFormat="1" applyFont="1" applyFill="1" applyBorder="1" applyAlignment="1">
      <alignment vertical="center"/>
    </xf>
    <xf numFmtId="187" fontId="7" fillId="0" borderId="0" xfId="0" applyNumberFormat="1" applyFont="1" applyFill="1" applyBorder="1" applyAlignment="1">
      <alignment vertical="center"/>
    </xf>
    <xf numFmtId="184" fontId="7" fillId="0" borderId="0" xfId="0" applyNumberFormat="1" applyFont="1" applyFill="1" applyBorder="1" applyAlignment="1">
      <alignment vertical="center"/>
    </xf>
    <xf numFmtId="0" fontId="7" fillId="0" borderId="34" xfId="0" applyFont="1" applyFill="1" applyBorder="1" applyAlignment="1">
      <alignment vertical="center"/>
    </xf>
    <xf numFmtId="0" fontId="0" fillId="0" borderId="0" xfId="0" applyBorder="1" applyAlignment="1">
      <alignment horizontal="left"/>
    </xf>
    <xf numFmtId="0" fontId="7" fillId="0" borderId="25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 wrapText="1"/>
    </xf>
    <xf numFmtId="0" fontId="11" fillId="0" borderId="0" xfId="0" applyFont="1" applyFill="1" applyBorder="1" applyAlignment="1">
      <alignment horizontal="distributed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Border="1" applyAlignment="1">
      <alignment horizontal="distributed"/>
    </xf>
    <xf numFmtId="0" fontId="0" fillId="0" borderId="25" xfId="0" applyFill="1" applyBorder="1"/>
    <xf numFmtId="0" fontId="0" fillId="0" borderId="27" xfId="0" applyFill="1" applyBorder="1"/>
    <xf numFmtId="0" fontId="0" fillId="0" borderId="15" xfId="0" applyBorder="1" applyAlignment="1">
      <alignment horizontal="distributed"/>
    </xf>
    <xf numFmtId="0" fontId="7" fillId="0" borderId="15" xfId="0" applyFont="1" applyFill="1" applyBorder="1" applyAlignment="1">
      <alignment horizontal="distributed" vertical="center" wrapText="1"/>
    </xf>
    <xf numFmtId="0" fontId="15" fillId="0" borderId="0" xfId="0" applyFont="1" applyFill="1"/>
    <xf numFmtId="188" fontId="15" fillId="0" borderId="0" xfId="0" applyNumberFormat="1" applyFont="1" applyFill="1"/>
    <xf numFmtId="187" fontId="15" fillId="0" borderId="0" xfId="0" applyNumberFormat="1" applyFont="1" applyFill="1"/>
    <xf numFmtId="184" fontId="15" fillId="0" borderId="0" xfId="0" applyNumberFormat="1" applyFont="1" applyFill="1"/>
    <xf numFmtId="184" fontId="7" fillId="0" borderId="0" xfId="0" applyNumberFormat="1" applyFont="1" applyFill="1" applyAlignment="1">
      <alignment horizontal="right"/>
    </xf>
    <xf numFmtId="0" fontId="15" fillId="0" borderId="0" xfId="0" applyFont="1" applyFill="1" applyBorder="1"/>
    <xf numFmtId="188" fontId="0" fillId="0" borderId="0" xfId="0" applyNumberFormat="1" applyFill="1"/>
    <xf numFmtId="184" fontId="0" fillId="0" borderId="0" xfId="0" applyNumberFormat="1" applyFill="1"/>
    <xf numFmtId="187" fontId="0" fillId="0" borderId="0" xfId="0" applyNumberFormat="1" applyFill="1"/>
    <xf numFmtId="0" fontId="0" fillId="0" borderId="10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16" fillId="0" borderId="0" xfId="7"/>
    <xf numFmtId="0" fontId="0" fillId="0" borderId="20" xfId="0" applyFill="1" applyBorder="1"/>
    <xf numFmtId="0" fontId="0" fillId="0" borderId="17" xfId="0" applyFill="1" applyBorder="1"/>
    <xf numFmtId="178" fontId="0" fillId="0" borderId="3" xfId="0" applyNumberFormat="1" applyFill="1" applyBorder="1" applyAlignment="1" applyProtection="1">
      <alignment horizontal="right" vertical="center" indent="1"/>
    </xf>
    <xf numFmtId="178" fontId="0" fillId="0" borderId="8" xfId="0" applyNumberFormat="1" applyFill="1" applyBorder="1" applyAlignment="1" applyProtection="1">
      <alignment horizontal="right" vertical="center" indent="1"/>
    </xf>
    <xf numFmtId="179" fontId="6" fillId="0" borderId="21" xfId="0" applyNumberFormat="1" applyFont="1" applyFill="1" applyBorder="1" applyAlignment="1">
      <alignment horizontal="right" vertical="center"/>
    </xf>
    <xf numFmtId="179" fontId="6" fillId="0" borderId="8" xfId="0" applyNumberFormat="1" applyFont="1" applyFill="1" applyBorder="1" applyAlignment="1">
      <alignment horizontal="right" vertical="center"/>
    </xf>
    <xf numFmtId="179" fontId="6" fillId="0" borderId="14" xfId="0" applyNumberFormat="1" applyFont="1" applyFill="1" applyBorder="1" applyAlignment="1">
      <alignment horizontal="right" vertical="center"/>
    </xf>
    <xf numFmtId="178" fontId="6" fillId="0" borderId="23" xfId="5" applyNumberFormat="1" applyFont="1" applyFill="1" applyBorder="1" applyAlignment="1">
      <alignment horizontal="right" vertical="center"/>
    </xf>
    <xf numFmtId="38" fontId="6" fillId="0" borderId="3" xfId="1" applyFont="1" applyFill="1" applyBorder="1" applyAlignment="1">
      <alignment horizontal="right" vertical="center"/>
    </xf>
    <xf numFmtId="38" fontId="6" fillId="0" borderId="13" xfId="1" applyFont="1" applyFill="1" applyBorder="1" applyAlignment="1">
      <alignment horizontal="right" vertical="center"/>
    </xf>
    <xf numFmtId="179" fontId="6" fillId="0" borderId="8" xfId="0" applyNumberFormat="1" applyFont="1" applyFill="1" applyBorder="1" applyAlignment="1">
      <alignment horizontal="right" vertical="center" indent="3"/>
    </xf>
    <xf numFmtId="179" fontId="6" fillId="0" borderId="14" xfId="0" applyNumberFormat="1" applyFont="1" applyFill="1" applyBorder="1" applyAlignment="1">
      <alignment horizontal="right" vertical="center" indent="3"/>
    </xf>
    <xf numFmtId="178" fontId="0" fillId="0" borderId="3" xfId="1" applyNumberFormat="1" applyFont="1" applyFill="1" applyBorder="1" applyAlignment="1" applyProtection="1">
      <alignment horizontal="right" vertical="center"/>
    </xf>
    <xf numFmtId="178" fontId="6" fillId="0" borderId="56" xfId="0" applyNumberFormat="1" applyFont="1" applyFill="1" applyBorder="1" applyAlignment="1">
      <alignment horizontal="right"/>
    </xf>
    <xf numFmtId="178" fontId="6" fillId="0" borderId="56" xfId="6" applyNumberFormat="1" applyFont="1" applyFill="1" applyBorder="1">
      <alignment vertical="center"/>
    </xf>
    <xf numFmtId="178" fontId="6" fillId="0" borderId="56" xfId="0" applyNumberFormat="1" applyFont="1" applyFill="1" applyBorder="1"/>
    <xf numFmtId="178" fontId="6" fillId="0" borderId="61" xfId="0" applyNumberFormat="1" applyFont="1" applyFill="1" applyBorder="1" applyAlignment="1">
      <alignment horizontal="right"/>
    </xf>
    <xf numFmtId="178" fontId="0" fillId="0" borderId="2" xfId="1" applyNumberFormat="1" applyFont="1" applyFill="1" applyBorder="1" applyAlignment="1" applyProtection="1">
      <alignment horizontal="right" vertical="center"/>
    </xf>
    <xf numFmtId="178" fontId="7" fillId="0" borderId="9" xfId="1" applyNumberFormat="1" applyFont="1" applyFill="1" applyBorder="1" applyAlignment="1" applyProtection="1">
      <alignment vertical="center"/>
      <protection locked="0"/>
    </xf>
    <xf numFmtId="178" fontId="7" fillId="0" borderId="2" xfId="1" applyNumberFormat="1" applyFont="1" applyFill="1" applyBorder="1" applyAlignment="1" applyProtection="1">
      <alignment horizontal="right" vertical="center" indent="1"/>
    </xf>
    <xf numFmtId="0" fontId="2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38" fontId="0" fillId="0" borderId="0" xfId="0" applyNumberFormat="1" applyFont="1" applyFill="1" applyAlignment="1">
      <alignment vertical="center"/>
    </xf>
    <xf numFmtId="0" fontId="0" fillId="0" borderId="31" xfId="0" applyFont="1" applyFill="1" applyBorder="1" applyAlignment="1">
      <alignment horizontal="center" vertical="center"/>
    </xf>
    <xf numFmtId="178" fontId="7" fillId="0" borderId="16" xfId="1" applyNumberFormat="1" applyFont="1" applyFill="1" applyBorder="1" applyAlignment="1" applyProtection="1">
      <alignment horizontal="right" vertical="center" indent="1"/>
    </xf>
    <xf numFmtId="178" fontId="7" fillId="0" borderId="8" xfId="1" applyNumberFormat="1" applyFont="1" applyFill="1" applyBorder="1" applyAlignment="1" applyProtection="1">
      <alignment horizontal="right" vertical="center" indent="1"/>
    </xf>
    <xf numFmtId="183" fontId="0" fillId="0" borderId="0" xfId="0" applyNumberFormat="1" applyFill="1"/>
    <xf numFmtId="185" fontId="0" fillId="0" borderId="0" xfId="0" applyNumberFormat="1" applyFill="1"/>
    <xf numFmtId="186" fontId="0" fillId="0" borderId="0" xfId="0" applyNumberFormat="1" applyFill="1"/>
    <xf numFmtId="0" fontId="7" fillId="0" borderId="63" xfId="0" applyFont="1" applyFill="1" applyBorder="1" applyAlignment="1">
      <alignment horizontal="distributed" vertical="center" wrapText="1"/>
    </xf>
    <xf numFmtId="178" fontId="6" fillId="0" borderId="65" xfId="0" applyNumberFormat="1" applyFont="1" applyFill="1" applyBorder="1" applyAlignment="1">
      <alignment horizontal="right"/>
    </xf>
    <xf numFmtId="179" fontId="6" fillId="0" borderId="66" xfId="0" applyNumberFormat="1" applyFont="1" applyFill="1" applyBorder="1" applyAlignment="1">
      <alignment horizontal="right"/>
    </xf>
    <xf numFmtId="179" fontId="6" fillId="0" borderId="67" xfId="0" applyNumberFormat="1" applyFont="1" applyFill="1" applyBorder="1" applyAlignment="1">
      <alignment horizontal="right"/>
    </xf>
    <xf numFmtId="179" fontId="6" fillId="0" borderId="68" xfId="0" applyNumberFormat="1" applyFont="1" applyFill="1" applyBorder="1" applyAlignment="1">
      <alignment horizontal="right"/>
    </xf>
    <xf numFmtId="179" fontId="6" fillId="0" borderId="69" xfId="0" applyNumberFormat="1" applyFont="1" applyFill="1" applyBorder="1" applyAlignment="1">
      <alignment horizontal="right"/>
    </xf>
    <xf numFmtId="179" fontId="6" fillId="0" borderId="68" xfId="6" applyNumberFormat="1" applyFont="1" applyFill="1" applyBorder="1">
      <alignment vertical="center"/>
    </xf>
    <xf numFmtId="179" fontId="6" fillId="0" borderId="68" xfId="6" applyNumberFormat="1" applyFont="1" applyFill="1" applyBorder="1" applyAlignment="1">
      <alignment horizontal="right" vertical="center"/>
    </xf>
    <xf numFmtId="179" fontId="6" fillId="0" borderId="69" xfId="6" applyNumberFormat="1" applyFont="1" applyFill="1" applyBorder="1" applyAlignment="1">
      <alignment horizontal="right" vertical="center"/>
    </xf>
    <xf numFmtId="179" fontId="6" fillId="0" borderId="68" xfId="0" applyNumberFormat="1" applyFont="1" applyFill="1" applyBorder="1" applyAlignment="1">
      <alignment horizontal="right" vertical="center" wrapText="1"/>
    </xf>
    <xf numFmtId="178" fontId="6" fillId="0" borderId="56" xfId="0" applyNumberFormat="1" applyFont="1" applyFill="1" applyBorder="1" applyAlignment="1">
      <alignment horizontal="right" vertical="center" wrapText="1"/>
    </xf>
    <xf numFmtId="179" fontId="6" fillId="0" borderId="69" xfId="6" applyNumberFormat="1" applyFont="1" applyFill="1" applyBorder="1">
      <alignment vertical="center"/>
    </xf>
    <xf numFmtId="178" fontId="6" fillId="0" borderId="68" xfId="0" applyNumberFormat="1" applyFont="1" applyFill="1" applyBorder="1" applyAlignment="1">
      <alignment horizontal="right" vertical="center" wrapText="1"/>
    </xf>
    <xf numFmtId="178" fontId="6" fillId="0" borderId="56" xfId="0" applyNumberFormat="1" applyFont="1" applyFill="1" applyBorder="1" applyAlignment="1">
      <alignment horizontal="right" vertical="center"/>
    </xf>
    <xf numFmtId="179" fontId="6" fillId="0" borderId="68" xfId="0" applyNumberFormat="1" applyFont="1" applyFill="1" applyBorder="1"/>
    <xf numFmtId="179" fontId="6" fillId="0" borderId="69" xfId="0" applyNumberFormat="1" applyFont="1" applyFill="1" applyBorder="1"/>
    <xf numFmtId="179" fontId="6" fillId="0" borderId="70" xfId="0" applyNumberFormat="1" applyFont="1" applyFill="1" applyBorder="1" applyAlignment="1">
      <alignment horizontal="right"/>
    </xf>
    <xf numFmtId="179" fontId="6" fillId="0" borderId="71" xfId="0" applyNumberFormat="1" applyFont="1" applyFill="1" applyBorder="1" applyAlignment="1">
      <alignment horizontal="right"/>
    </xf>
    <xf numFmtId="0" fontId="0" fillId="0" borderId="72" xfId="0" applyFont="1" applyFill="1" applyBorder="1" applyAlignment="1">
      <alignment horizontal="center" vertical="center"/>
    </xf>
    <xf numFmtId="38" fontId="6" fillId="0" borderId="30" xfId="5" applyNumberFormat="1" applyFont="1" applyBorder="1" applyAlignment="1">
      <alignment vertical="center"/>
    </xf>
    <xf numFmtId="38" fontId="6" fillId="0" borderId="23" xfId="5" applyNumberFormat="1" applyFont="1" applyBorder="1" applyAlignment="1">
      <alignment vertical="center"/>
    </xf>
    <xf numFmtId="38" fontId="6" fillId="0" borderId="2" xfId="1" applyFont="1" applyFill="1" applyBorder="1" applyAlignment="1">
      <alignment horizontal="right" vertical="center"/>
    </xf>
    <xf numFmtId="38" fontId="6" fillId="0" borderId="12" xfId="1" applyFont="1" applyFill="1" applyBorder="1" applyAlignment="1">
      <alignment horizontal="right" vertical="center"/>
    </xf>
    <xf numFmtId="0" fontId="0" fillId="0" borderId="33" xfId="0" applyFill="1" applyBorder="1" applyAlignment="1">
      <alignment horizontal="center" vertical="center"/>
    </xf>
    <xf numFmtId="0" fontId="0" fillId="0" borderId="11" xfId="0" applyFont="1" applyFill="1" applyBorder="1" applyAlignment="1" applyProtection="1">
      <alignment horizontal="center" vertical="center"/>
    </xf>
    <xf numFmtId="178" fontId="0" fillId="0" borderId="16" xfId="1" applyNumberFormat="1" applyFont="1" applyFill="1" applyBorder="1" applyAlignment="1" applyProtection="1">
      <alignment horizontal="right" vertical="center"/>
    </xf>
    <xf numFmtId="179" fontId="0" fillId="0" borderId="30" xfId="1" applyNumberFormat="1" applyFont="1" applyFill="1" applyBorder="1" applyAlignment="1" applyProtection="1">
      <alignment horizontal="right" vertical="center"/>
    </xf>
    <xf numFmtId="179" fontId="0" fillId="0" borderId="62" xfId="1" applyNumberFormat="1" applyFont="1" applyFill="1" applyBorder="1" applyAlignment="1" applyProtection="1">
      <alignment horizontal="right" vertical="center"/>
    </xf>
    <xf numFmtId="179" fontId="0" fillId="0" borderId="3" xfId="1" applyNumberFormat="1" applyFont="1" applyFill="1" applyBorder="1" applyAlignment="1" applyProtection="1">
      <alignment horizontal="right" vertical="center"/>
    </xf>
    <xf numFmtId="179" fontId="0" fillId="0" borderId="2" xfId="0" applyNumberFormat="1" applyFont="1" applyFill="1" applyBorder="1" applyAlignment="1" applyProtection="1">
      <alignment horizontal="right" vertical="center"/>
    </xf>
    <xf numFmtId="179" fontId="0" fillId="0" borderId="2" xfId="1" applyNumberFormat="1" applyFont="1" applyFill="1" applyBorder="1" applyAlignment="1" applyProtection="1">
      <alignment horizontal="right" vertical="center"/>
    </xf>
    <xf numFmtId="0" fontId="0" fillId="0" borderId="3" xfId="1" applyNumberFormat="1" applyFont="1" applyFill="1" applyBorder="1" applyAlignment="1" applyProtection="1">
      <alignment horizontal="right" vertical="center"/>
    </xf>
    <xf numFmtId="178" fontId="0" fillId="0" borderId="12" xfId="1" applyNumberFormat="1" applyFont="1" applyFill="1" applyBorder="1" applyAlignment="1" applyProtection="1">
      <alignment horizontal="right" vertical="center"/>
    </xf>
    <xf numFmtId="179" fontId="0" fillId="0" borderId="12" xfId="1" applyNumberFormat="1" applyFont="1" applyFill="1" applyBorder="1" applyAlignment="1" applyProtection="1">
      <alignment horizontal="right" vertical="center"/>
    </xf>
    <xf numFmtId="179" fontId="0" fillId="0" borderId="12" xfId="0" applyNumberFormat="1" applyFont="1" applyFill="1" applyBorder="1" applyAlignment="1" applyProtection="1">
      <alignment horizontal="right" vertical="center"/>
    </xf>
    <xf numFmtId="178" fontId="0" fillId="0" borderId="73" xfId="1" applyNumberFormat="1" applyFont="1" applyFill="1" applyBorder="1" applyAlignment="1" applyProtection="1">
      <alignment horizontal="right" vertical="center"/>
      <protection locked="0"/>
    </xf>
    <xf numFmtId="179" fontId="0" fillId="0" borderId="73" xfId="1" applyNumberFormat="1" applyFont="1" applyFill="1" applyBorder="1" applyAlignment="1" applyProtection="1">
      <alignment horizontal="right" vertical="center"/>
      <protection locked="0"/>
    </xf>
    <xf numFmtId="181" fontId="0" fillId="0" borderId="16" xfId="0" applyNumberFormat="1" applyFont="1" applyFill="1" applyBorder="1" applyAlignment="1" applyProtection="1">
      <alignment horizontal="right" vertical="center"/>
    </xf>
    <xf numFmtId="181" fontId="0" fillId="0" borderId="2" xfId="0" applyNumberFormat="1" applyFont="1" applyFill="1" applyBorder="1" applyAlignment="1" applyProtection="1">
      <alignment horizontal="right" vertical="center"/>
    </xf>
    <xf numFmtId="178" fontId="7" fillId="0" borderId="2" xfId="1" applyNumberFormat="1" applyFont="1" applyFill="1" applyBorder="1" applyAlignment="1">
      <alignment horizontal="right" vertical="center"/>
    </xf>
    <xf numFmtId="178" fontId="7" fillId="0" borderId="16" xfId="1" applyNumberFormat="1" applyFont="1" applyFill="1" applyBorder="1" applyAlignment="1">
      <alignment horizontal="right" vertical="center"/>
    </xf>
    <xf numFmtId="178" fontId="7" fillId="0" borderId="12" xfId="1" applyNumberFormat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vertical="center"/>
    </xf>
    <xf numFmtId="38" fontId="7" fillId="0" borderId="0" xfId="1" applyFont="1" applyFill="1" applyBorder="1" applyAlignment="1" applyProtection="1">
      <alignment vertical="center"/>
      <protection locked="0"/>
    </xf>
    <xf numFmtId="178" fontId="6" fillId="0" borderId="16" xfId="1" applyNumberFormat="1" applyFont="1" applyFill="1" applyBorder="1" applyAlignment="1">
      <alignment horizontal="right" vertical="center"/>
    </xf>
    <xf numFmtId="178" fontId="6" fillId="0" borderId="2" xfId="1" applyNumberFormat="1" applyFont="1" applyFill="1" applyBorder="1" applyAlignment="1" applyProtection="1">
      <alignment horizontal="right" vertical="center"/>
    </xf>
    <xf numFmtId="178" fontId="6" fillId="0" borderId="16" xfId="1" applyNumberFormat="1" applyFont="1" applyFill="1" applyBorder="1" applyAlignment="1" applyProtection="1">
      <alignment horizontal="right" vertical="center"/>
    </xf>
    <xf numFmtId="178" fontId="6" fillId="0" borderId="2" xfId="1" applyNumberFormat="1" applyFont="1" applyFill="1" applyBorder="1" applyAlignment="1">
      <alignment horizontal="right" vertical="center"/>
    </xf>
    <xf numFmtId="178" fontId="6" fillId="0" borderId="12" xfId="1" applyNumberFormat="1" applyFont="1" applyFill="1" applyBorder="1" applyAlignment="1">
      <alignment horizontal="right" vertical="center"/>
    </xf>
    <xf numFmtId="178" fontId="6" fillId="0" borderId="12" xfId="1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left" vertical="center"/>
    </xf>
    <xf numFmtId="181" fontId="6" fillId="0" borderId="16" xfId="0" applyNumberFormat="1" applyFont="1" applyFill="1" applyBorder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/>
    </xf>
    <xf numFmtId="181" fontId="6" fillId="0" borderId="8" xfId="0" applyNumberFormat="1" applyFont="1" applyFill="1" applyBorder="1" applyAlignment="1">
      <alignment horizontal="right" vertical="center"/>
    </xf>
    <xf numFmtId="181" fontId="6" fillId="0" borderId="12" xfId="0" applyNumberFormat="1" applyFont="1" applyFill="1" applyBorder="1" applyAlignment="1">
      <alignment horizontal="right" vertical="center"/>
    </xf>
    <xf numFmtId="181" fontId="6" fillId="0" borderId="14" xfId="0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38" fontId="0" fillId="0" borderId="0" xfId="1" applyFont="1" applyFill="1" applyBorder="1"/>
    <xf numFmtId="0" fontId="0" fillId="0" borderId="57" xfId="0" applyFill="1" applyBorder="1"/>
    <xf numFmtId="38" fontId="0" fillId="0" borderId="57" xfId="1" applyFont="1" applyFill="1" applyBorder="1"/>
    <xf numFmtId="178" fontId="7" fillId="0" borderId="0" xfId="1" applyNumberFormat="1" applyFont="1" applyFill="1" applyBorder="1" applyAlignment="1">
      <alignment horizontal="right" vertical="center"/>
    </xf>
    <xf numFmtId="178" fontId="6" fillId="0" borderId="0" xfId="1" applyNumberFormat="1" applyFont="1" applyFill="1" applyBorder="1" applyAlignment="1">
      <alignment horizontal="right" vertical="center"/>
    </xf>
    <xf numFmtId="178" fontId="6" fillId="0" borderId="0" xfId="1" applyNumberFormat="1" applyFont="1" applyFill="1" applyBorder="1" applyAlignment="1" applyProtection="1">
      <alignment horizontal="right" vertical="center"/>
    </xf>
    <xf numFmtId="178" fontId="6" fillId="0" borderId="0" xfId="1" applyNumberFormat="1" applyFont="1" applyFill="1" applyBorder="1" applyAlignment="1" applyProtection="1">
      <alignment horizontal="right" vertical="center"/>
      <protection locked="0"/>
    </xf>
    <xf numFmtId="178" fontId="6" fillId="0" borderId="0" xfId="1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right"/>
    </xf>
    <xf numFmtId="0" fontId="0" fillId="0" borderId="20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0" fillId="0" borderId="9" xfId="0" applyFill="1" applyBorder="1" applyAlignment="1">
      <alignment horizontal="right"/>
    </xf>
    <xf numFmtId="0" fontId="0" fillId="0" borderId="1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8" fontId="0" fillId="0" borderId="2" xfId="1" applyNumberFormat="1" applyFont="1" applyFill="1" applyBorder="1" applyAlignment="1" applyProtection="1">
      <alignment horizontal="right" vertical="center" indent="1"/>
    </xf>
    <xf numFmtId="178" fontId="7" fillId="0" borderId="12" xfId="1" applyNumberFormat="1" applyFont="1" applyFill="1" applyBorder="1" applyAlignment="1" applyProtection="1">
      <alignment horizontal="right" vertical="center" indent="1"/>
    </xf>
    <xf numFmtId="179" fontId="0" fillId="0" borderId="63" xfId="1" applyNumberFormat="1" applyFont="1" applyFill="1" applyBorder="1" applyAlignment="1" applyProtection="1">
      <alignment horizontal="right" vertical="center"/>
    </xf>
    <xf numFmtId="178" fontId="7" fillId="0" borderId="64" xfId="1" applyNumberFormat="1" applyFont="1" applyFill="1" applyBorder="1" applyAlignment="1" applyProtection="1">
      <alignment vertical="center"/>
    </xf>
    <xf numFmtId="38" fontId="0" fillId="0" borderId="0" xfId="1" applyFont="1" applyFill="1" applyProtection="1">
      <protection locked="0"/>
    </xf>
    <xf numFmtId="38" fontId="0" fillId="0" borderId="0" xfId="1" applyFont="1" applyFill="1" applyBorder="1" applyAlignment="1" applyProtection="1">
      <alignment horizontal="right"/>
      <protection locked="0"/>
    </xf>
    <xf numFmtId="38" fontId="0" fillId="0" borderId="7" xfId="1" applyFont="1" applyFill="1" applyBorder="1" applyAlignment="1" applyProtection="1">
      <alignment horizontal="center" vertical="center"/>
      <protection locked="0"/>
    </xf>
    <xf numFmtId="178" fontId="0" fillId="0" borderId="0" xfId="1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0" fillId="0" borderId="0" xfId="0" applyFill="1" applyProtection="1"/>
    <xf numFmtId="0" fontId="6" fillId="0" borderId="0" xfId="0" applyFont="1" applyFill="1" applyProtection="1"/>
    <xf numFmtId="0" fontId="0" fillId="0" borderId="10" xfId="0" applyFill="1" applyBorder="1" applyAlignment="1" applyProtection="1">
      <alignment horizontal="center" vertical="center"/>
    </xf>
    <xf numFmtId="178" fontId="7" fillId="0" borderId="8" xfId="1" applyNumberFormat="1" applyFont="1" applyFill="1" applyBorder="1" applyAlignment="1" applyProtection="1">
      <alignment horizontal="right" vertical="center" indent="1"/>
      <protection locked="0"/>
    </xf>
    <xf numFmtId="180" fontId="0" fillId="0" borderId="2" xfId="0" applyNumberFormat="1" applyFill="1" applyBorder="1" applyAlignment="1" applyProtection="1">
      <alignment horizontal="right" vertical="center" indent="1"/>
    </xf>
    <xf numFmtId="180" fontId="0" fillId="0" borderId="8" xfId="0" applyNumberFormat="1" applyFill="1" applyBorder="1" applyAlignment="1" applyProtection="1">
      <alignment horizontal="right" vertical="center" indent="1"/>
      <protection locked="0"/>
    </xf>
    <xf numFmtId="179" fontId="6" fillId="0" borderId="2" xfId="0" applyNumberFormat="1" applyFont="1" applyFill="1" applyBorder="1" applyAlignment="1" applyProtection="1">
      <alignment horizontal="right" vertical="center" indent="1"/>
    </xf>
    <xf numFmtId="179" fontId="6" fillId="0" borderId="8" xfId="0" applyNumberFormat="1" applyFont="1" applyFill="1" applyBorder="1" applyAlignment="1" applyProtection="1">
      <alignment horizontal="right" vertical="center" indent="1"/>
      <protection locked="0"/>
    </xf>
    <xf numFmtId="0" fontId="6" fillId="0" borderId="25" xfId="0" applyFont="1" applyFill="1" applyBorder="1" applyAlignment="1" applyProtection="1">
      <alignment horizontal="left" vertical="center"/>
    </xf>
    <xf numFmtId="0" fontId="6" fillId="0" borderId="23" xfId="0" applyFont="1" applyFill="1" applyBorder="1" applyAlignment="1" applyProtection="1">
      <alignment horizontal="left" vertical="center"/>
    </xf>
    <xf numFmtId="178" fontId="0" fillId="0" borderId="8" xfId="1" applyNumberFormat="1" applyFont="1" applyFill="1" applyBorder="1" applyAlignment="1" applyProtection="1">
      <alignment horizontal="right" vertical="center" indent="1"/>
      <protection locked="0"/>
    </xf>
    <xf numFmtId="178" fontId="7" fillId="0" borderId="14" xfId="1" applyNumberFormat="1" applyFont="1" applyFill="1" applyBorder="1" applyAlignment="1" applyProtection="1">
      <alignment horizontal="right" vertical="center" indent="1"/>
      <protection locked="0"/>
    </xf>
    <xf numFmtId="0" fontId="9" fillId="0" borderId="0" xfId="0" applyFont="1" applyFill="1"/>
    <xf numFmtId="0" fontId="0" fillId="0" borderId="16" xfId="0" applyFill="1" applyBorder="1" applyAlignment="1">
      <alignment horizontal="center" vertical="center"/>
    </xf>
    <xf numFmtId="178" fontId="0" fillId="0" borderId="16" xfId="0" applyNumberFormat="1" applyFill="1" applyBorder="1" applyAlignment="1">
      <alignment horizontal="right" vertical="center"/>
    </xf>
    <xf numFmtId="178" fontId="0" fillId="0" borderId="21" xfId="0" applyNumberFormat="1" applyFill="1" applyBorder="1" applyAlignment="1" applyProtection="1">
      <alignment horizontal="right" vertical="center"/>
      <protection locked="0"/>
    </xf>
    <xf numFmtId="0" fontId="0" fillId="0" borderId="26" xfId="0" applyFill="1" applyBorder="1" applyAlignment="1">
      <alignment horizontal="center" vertical="center"/>
    </xf>
    <xf numFmtId="178" fontId="0" fillId="0" borderId="26" xfId="0" applyNumberFormat="1" applyFill="1" applyBorder="1" applyAlignment="1">
      <alignment horizontal="right" vertical="center"/>
    </xf>
    <xf numFmtId="178" fontId="0" fillId="0" borderId="22" xfId="0" applyNumberFormat="1" applyFill="1" applyBorder="1" applyAlignment="1" applyProtection="1">
      <alignment horizontal="right" vertical="center"/>
      <protection locked="0"/>
    </xf>
    <xf numFmtId="0" fontId="0" fillId="0" borderId="2" xfId="0" applyFill="1" applyBorder="1" applyAlignment="1">
      <alignment horizontal="center" vertical="center"/>
    </xf>
    <xf numFmtId="178" fontId="6" fillId="0" borderId="26" xfId="0" applyNumberFormat="1" applyFont="1" applyFill="1" applyBorder="1" applyAlignment="1">
      <alignment horizontal="right" vertical="center"/>
    </xf>
    <xf numFmtId="178" fontId="6" fillId="0" borderId="16" xfId="0" applyNumberFormat="1" applyFont="1" applyFill="1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178" fontId="0" fillId="0" borderId="8" xfId="0" applyNumberForma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horizontal="center" vertical="center"/>
    </xf>
    <xf numFmtId="178" fontId="0" fillId="0" borderId="12" xfId="0" applyNumberFormat="1" applyFill="1" applyBorder="1" applyAlignment="1">
      <alignment horizontal="right" vertical="center"/>
    </xf>
    <xf numFmtId="178" fontId="0" fillId="0" borderId="14" xfId="0" applyNumberFormat="1" applyFill="1" applyBorder="1" applyAlignment="1" applyProtection="1">
      <alignment horizontal="right" vertical="center"/>
      <protection locked="0"/>
    </xf>
    <xf numFmtId="181" fontId="0" fillId="0" borderId="0" xfId="0" applyNumberFormat="1" applyFill="1"/>
    <xf numFmtId="0" fontId="0" fillId="0" borderId="11" xfId="0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center" vertical="center"/>
    </xf>
    <xf numFmtId="0" fontId="0" fillId="0" borderId="11" xfId="0" applyFill="1" applyBorder="1" applyAlignment="1">
      <alignment horizontal="center" vertical="center"/>
    </xf>
    <xf numFmtId="181" fontId="0" fillId="0" borderId="19" xfId="0" applyNumberFormat="1" applyFill="1" applyBorder="1" applyAlignment="1">
      <alignment horizontal="center" vertical="center"/>
    </xf>
    <xf numFmtId="0" fontId="0" fillId="0" borderId="1" xfId="0" applyFill="1" applyBorder="1" applyAlignment="1" applyProtection="1">
      <alignment vertical="center"/>
    </xf>
    <xf numFmtId="178" fontId="0" fillId="0" borderId="16" xfId="1" applyNumberFormat="1" applyFont="1" applyFill="1" applyBorder="1" applyAlignment="1" applyProtection="1">
      <alignment horizontal="right" vertical="center"/>
      <protection locked="0"/>
    </xf>
    <xf numFmtId="179" fontId="0" fillId="0" borderId="30" xfId="1" applyNumberFormat="1" applyFont="1" applyFill="1" applyBorder="1" applyAlignment="1" applyProtection="1">
      <alignment horizontal="right" vertical="center"/>
      <protection locked="0"/>
    </xf>
    <xf numFmtId="181" fontId="0" fillId="0" borderId="8" xfId="0" applyNumberFormat="1" applyFill="1" applyBorder="1" applyAlignment="1" applyProtection="1">
      <alignment horizontal="right" vertical="center"/>
      <protection locked="0"/>
    </xf>
    <xf numFmtId="178" fontId="0" fillId="0" borderId="3" xfId="1" applyNumberFormat="1" applyFont="1" applyFill="1" applyBorder="1" applyAlignment="1" applyProtection="1">
      <alignment horizontal="right" vertical="center"/>
      <protection locked="0"/>
    </xf>
    <xf numFmtId="179" fontId="0" fillId="0" borderId="3" xfId="1" applyNumberFormat="1" applyFont="1" applyFill="1" applyBorder="1" applyAlignment="1" applyProtection="1">
      <alignment horizontal="right" vertical="center"/>
      <protection locked="0"/>
    </xf>
    <xf numFmtId="181" fontId="0" fillId="0" borderId="46" xfId="1" applyNumberFormat="1" applyFont="1" applyFill="1" applyBorder="1" applyAlignment="1" applyProtection="1">
      <alignment horizontal="right" vertical="center"/>
      <protection locked="0"/>
    </xf>
    <xf numFmtId="179" fontId="0" fillId="0" borderId="2" xfId="0" applyNumberFormat="1" applyFill="1" applyBorder="1" applyAlignment="1" applyProtection="1">
      <alignment horizontal="right" vertical="center"/>
    </xf>
    <xf numFmtId="179" fontId="0" fillId="0" borderId="3" xfId="0" applyNumberFormat="1" applyFill="1" applyBorder="1" applyAlignment="1" applyProtection="1">
      <alignment horizontal="right" vertical="center"/>
    </xf>
    <xf numFmtId="178" fontId="0" fillId="0" borderId="2" xfId="1" applyNumberFormat="1" applyFont="1" applyFill="1" applyBorder="1" applyAlignment="1" applyProtection="1">
      <alignment horizontal="right" vertical="center"/>
      <protection locked="0"/>
    </xf>
    <xf numFmtId="179" fontId="0" fillId="0" borderId="2" xfId="0" applyNumberFormat="1" applyFill="1" applyBorder="1" applyAlignment="1" applyProtection="1">
      <alignment horizontal="right" vertical="center"/>
      <protection locked="0"/>
    </xf>
    <xf numFmtId="0" fontId="0" fillId="0" borderId="4" xfId="0" applyFill="1" applyBorder="1" applyAlignment="1" applyProtection="1">
      <alignment vertical="center"/>
    </xf>
    <xf numFmtId="179" fontId="0" fillId="0" borderId="13" xfId="0" applyNumberFormat="1" applyFill="1" applyBorder="1" applyAlignment="1" applyProtection="1">
      <alignment horizontal="right" vertical="center"/>
    </xf>
    <xf numFmtId="179" fontId="0" fillId="0" borderId="12" xfId="0" applyNumberFormat="1" applyFill="1" applyBorder="1" applyAlignment="1" applyProtection="1">
      <alignment horizontal="right" vertical="center"/>
    </xf>
    <xf numFmtId="181" fontId="0" fillId="0" borderId="73" xfId="0" applyNumberFormat="1" applyFill="1" applyBorder="1" applyAlignment="1" applyProtection="1">
      <alignment horizontal="center" vertical="center"/>
      <protection locked="0"/>
    </xf>
    <xf numFmtId="181" fontId="0" fillId="0" borderId="16" xfId="0" applyNumberFormat="1" applyFill="1" applyBorder="1" applyAlignment="1" applyProtection="1">
      <alignment horizontal="right" vertical="center"/>
    </xf>
    <xf numFmtId="181" fontId="0" fillId="0" borderId="30" xfId="0" applyNumberFormat="1" applyFill="1" applyBorder="1" applyAlignment="1" applyProtection="1">
      <alignment horizontal="right" vertical="center"/>
    </xf>
    <xf numFmtId="181" fontId="0" fillId="0" borderId="16" xfId="0" applyNumberFormat="1" applyFill="1" applyBorder="1" applyAlignment="1" applyProtection="1">
      <alignment horizontal="right" vertical="center"/>
      <protection locked="0"/>
    </xf>
    <xf numFmtId="181" fontId="0" fillId="0" borderId="2" xfId="0" applyNumberFormat="1" applyFill="1" applyBorder="1" applyAlignment="1" applyProtection="1">
      <alignment horizontal="right" vertical="center"/>
    </xf>
    <xf numFmtId="181" fontId="0" fillId="0" borderId="3" xfId="0" applyNumberFormat="1" applyFill="1" applyBorder="1" applyAlignment="1" applyProtection="1">
      <alignment horizontal="right" vertical="center"/>
    </xf>
    <xf numFmtId="181" fontId="0" fillId="0" borderId="2" xfId="0" applyNumberFormat="1" applyFill="1" applyBorder="1" applyAlignment="1" applyProtection="1">
      <alignment horizontal="right" vertical="center"/>
      <protection locked="0"/>
    </xf>
    <xf numFmtId="178" fontId="0" fillId="0" borderId="12" xfId="1" applyNumberFormat="1" applyFont="1" applyFill="1" applyBorder="1" applyAlignment="1" applyProtection="1">
      <alignment horizontal="right" vertical="center"/>
      <protection locked="0"/>
    </xf>
    <xf numFmtId="179" fontId="0" fillId="0" borderId="12" xfId="0" applyNumberFormat="1" applyFill="1" applyBorder="1" applyAlignment="1" applyProtection="1">
      <alignment horizontal="right" vertical="center"/>
      <protection locked="0"/>
    </xf>
    <xf numFmtId="181" fontId="0" fillId="0" borderId="14" xfId="0" applyNumberFormat="1" applyFill="1" applyBorder="1" applyAlignment="1" applyProtection="1">
      <alignment horizontal="right" vertical="center"/>
      <protection locked="0"/>
    </xf>
    <xf numFmtId="0" fontId="0" fillId="0" borderId="40" xfId="0" applyFill="1" applyBorder="1" applyAlignment="1" applyProtection="1">
      <alignment horizontal="center" vertical="center"/>
    </xf>
    <xf numFmtId="0" fontId="0" fillId="0" borderId="42" xfId="0" applyFill="1" applyBorder="1" applyAlignment="1" applyProtection="1">
      <alignment horizontal="center" vertical="center"/>
    </xf>
    <xf numFmtId="0" fontId="0" fillId="0" borderId="41" xfId="0" applyFill="1" applyBorder="1" applyAlignment="1" applyProtection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178" fontId="0" fillId="0" borderId="3" xfId="0" applyNumberFormat="1" applyFill="1" applyBorder="1" applyAlignment="1" applyProtection="1">
      <alignment vertical="center"/>
    </xf>
    <xf numFmtId="179" fontId="0" fillId="0" borderId="23" xfId="0" applyNumberFormat="1" applyFill="1" applyBorder="1" applyAlignment="1" applyProtection="1">
      <alignment horizontal="right" vertical="center"/>
    </xf>
    <xf numFmtId="178" fontId="0" fillId="0" borderId="23" xfId="0" applyNumberFormat="1" applyFill="1" applyBorder="1" applyAlignment="1" applyProtection="1">
      <alignment vertical="center"/>
      <protection locked="0"/>
    </xf>
    <xf numFmtId="179" fontId="0" fillId="0" borderId="8" xfId="0" applyNumberFormat="1" applyFill="1" applyBorder="1" applyAlignment="1" applyProtection="1">
      <alignment horizontal="right" vertical="center"/>
      <protection locked="0"/>
    </xf>
    <xf numFmtId="0" fontId="0" fillId="0" borderId="25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vertical="center"/>
    </xf>
    <xf numFmtId="179" fontId="0" fillId="0" borderId="0" xfId="0" applyNumberFormat="1" applyFill="1" applyAlignment="1" applyProtection="1">
      <alignment vertical="center"/>
    </xf>
    <xf numFmtId="179" fontId="0" fillId="0" borderId="23" xfId="0" applyNumberFormat="1" applyFill="1" applyBorder="1" applyAlignment="1" applyProtection="1">
      <alignment vertical="center"/>
    </xf>
    <xf numFmtId="179" fontId="0" fillId="0" borderId="46" xfId="0" applyNumberFormat="1" applyFill="1" applyBorder="1" applyAlignment="1" applyProtection="1">
      <alignment vertical="center"/>
      <protection locked="0"/>
    </xf>
    <xf numFmtId="178" fontId="0" fillId="0" borderId="23" xfId="1" applyNumberFormat="1" applyFont="1" applyFill="1" applyBorder="1" applyAlignment="1" applyProtection="1">
      <alignment vertical="center"/>
      <protection locked="0"/>
    </xf>
    <xf numFmtId="0" fontId="0" fillId="0" borderId="27" xfId="0" applyFill="1" applyBorder="1" applyAlignment="1" applyProtection="1">
      <alignment vertical="center"/>
    </xf>
    <xf numFmtId="0" fontId="0" fillId="0" borderId="24" xfId="0" applyFill="1" applyBorder="1" applyAlignment="1" applyProtection="1">
      <alignment vertical="center"/>
    </xf>
    <xf numFmtId="178" fontId="0" fillId="0" borderId="13" xfId="0" applyNumberFormat="1" applyFill="1" applyBorder="1" applyAlignment="1" applyProtection="1">
      <alignment vertical="center"/>
    </xf>
    <xf numFmtId="179" fontId="0" fillId="0" borderId="24" xfId="0" applyNumberFormat="1" applyFill="1" applyBorder="1" applyAlignment="1" applyProtection="1">
      <alignment horizontal="right" vertical="center"/>
    </xf>
    <xf numFmtId="178" fontId="0" fillId="0" borderId="24" xfId="0" applyNumberFormat="1" applyFill="1" applyBorder="1" applyAlignment="1" applyProtection="1">
      <alignment vertical="center"/>
      <protection locked="0"/>
    </xf>
    <xf numFmtId="179" fontId="0" fillId="0" borderId="14" xfId="0" applyNumberFormat="1" applyFill="1" applyBorder="1" applyAlignment="1" applyProtection="1">
      <alignment horizontal="right" vertical="center"/>
      <protection locked="0"/>
    </xf>
    <xf numFmtId="178" fontId="7" fillId="0" borderId="45" xfId="1" applyNumberFormat="1" applyFont="1" applyFill="1" applyBorder="1" applyAlignment="1" applyProtection="1">
      <alignment vertical="center"/>
      <protection locked="0"/>
    </xf>
    <xf numFmtId="178" fontId="7" fillId="0" borderId="23" xfId="1" applyNumberFormat="1" applyFont="1" applyFill="1" applyBorder="1" applyAlignment="1" applyProtection="1">
      <alignment vertical="center"/>
      <protection locked="0"/>
    </xf>
    <xf numFmtId="178" fontId="0" fillId="0" borderId="3" xfId="0" applyNumberFormat="1" applyFill="1" applyBorder="1" applyProtection="1"/>
    <xf numFmtId="179" fontId="0" fillId="0" borderId="0" xfId="0" applyNumberFormat="1" applyFill="1" applyProtection="1"/>
    <xf numFmtId="179" fontId="0" fillId="0" borderId="23" xfId="0" applyNumberFormat="1" applyFill="1" applyBorder="1" applyProtection="1"/>
    <xf numFmtId="178" fontId="0" fillId="0" borderId="23" xfId="0" applyNumberFormat="1" applyFill="1" applyBorder="1" applyProtection="1">
      <protection locked="0"/>
    </xf>
    <xf numFmtId="179" fontId="0" fillId="0" borderId="46" xfId="0" applyNumberFormat="1" applyFill="1" applyBorder="1" applyProtection="1">
      <protection locked="0"/>
    </xf>
    <xf numFmtId="178" fontId="7" fillId="0" borderId="24" xfId="1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Alignment="1">
      <alignment horizontal="left" vertical="top"/>
    </xf>
    <xf numFmtId="178" fontId="7" fillId="0" borderId="21" xfId="1" applyNumberFormat="1" applyFont="1" applyFill="1" applyBorder="1" applyAlignment="1" applyProtection="1">
      <alignment vertical="center"/>
      <protection locked="0"/>
    </xf>
    <xf numFmtId="178" fontId="7" fillId="0" borderId="8" xfId="1" applyNumberFormat="1" applyFont="1" applyFill="1" applyBorder="1" applyAlignment="1" applyProtection="1">
      <alignment vertical="center"/>
      <protection locked="0"/>
    </xf>
    <xf numFmtId="178" fontId="7" fillId="0" borderId="8" xfId="1" applyNumberFormat="1" applyFont="1" applyFill="1" applyBorder="1" applyAlignment="1" applyProtection="1">
      <alignment horizontal="right" vertical="center"/>
      <protection locked="0"/>
    </xf>
    <xf numFmtId="178" fontId="7" fillId="0" borderId="14" xfId="1" applyNumberFormat="1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178" fontId="6" fillId="0" borderId="21" xfId="1" applyNumberFormat="1" applyFont="1" applyFill="1" applyBorder="1" applyAlignment="1" applyProtection="1">
      <alignment vertical="center"/>
      <protection locked="0"/>
    </xf>
    <xf numFmtId="178" fontId="6" fillId="0" borderId="8" xfId="1" applyNumberFormat="1" applyFont="1" applyFill="1" applyBorder="1" applyAlignment="1" applyProtection="1">
      <alignment vertical="center"/>
      <protection locked="0"/>
    </xf>
    <xf numFmtId="0" fontId="17" fillId="0" borderId="1" xfId="0" applyFont="1" applyFill="1" applyBorder="1" applyAlignment="1">
      <alignment vertical="center"/>
    </xf>
    <xf numFmtId="178" fontId="6" fillId="0" borderId="8" xfId="1" applyNumberFormat="1" applyFont="1" applyFill="1" applyBorder="1" applyAlignment="1" applyProtection="1">
      <alignment horizontal="right" vertical="center"/>
      <protection locked="0"/>
    </xf>
    <xf numFmtId="178" fontId="6" fillId="0" borderId="14" xfId="1" applyNumberFormat="1" applyFont="1" applyFill="1" applyBorder="1" applyAlignment="1" applyProtection="1">
      <alignment vertical="center"/>
      <protection locked="0"/>
    </xf>
    <xf numFmtId="38" fontId="0" fillId="0" borderId="8" xfId="1" applyFont="1" applyFill="1" applyBorder="1" applyAlignment="1" applyProtection="1">
      <alignment horizontal="right" vertical="center"/>
      <protection locked="0"/>
    </xf>
    <xf numFmtId="38" fontId="0" fillId="0" borderId="14" xfId="1" applyFont="1" applyFill="1" applyBorder="1" applyAlignment="1" applyProtection="1">
      <alignment horizontal="right" vertical="center"/>
      <protection locked="0"/>
    </xf>
    <xf numFmtId="0" fontId="0" fillId="0" borderId="41" xfId="0" applyFill="1" applyBorder="1" applyAlignment="1" applyProtection="1">
      <alignment horizontal="center" vertical="center"/>
      <protection locked="0"/>
    </xf>
    <xf numFmtId="0" fontId="0" fillId="0" borderId="74" xfId="0" applyFill="1" applyBorder="1" applyAlignment="1" applyProtection="1">
      <alignment horizontal="center" vertical="center"/>
      <protection locked="0"/>
    </xf>
    <xf numFmtId="178" fontId="0" fillId="0" borderId="23" xfId="0" applyNumberFormat="1" applyFill="1" applyBorder="1" applyAlignment="1" applyProtection="1">
      <alignment vertical="center"/>
    </xf>
    <xf numFmtId="179" fontId="0" fillId="0" borderId="64" xfId="0" applyNumberFormat="1" applyFill="1" applyBorder="1" applyAlignment="1" applyProtection="1">
      <alignment horizontal="right" vertical="center"/>
    </xf>
    <xf numFmtId="179" fontId="0" fillId="0" borderId="3" xfId="0" applyNumberFormat="1" applyFill="1" applyBorder="1" applyAlignment="1" applyProtection="1">
      <alignment vertical="center"/>
    </xf>
    <xf numFmtId="179" fontId="0" fillId="0" borderId="8" xfId="0" applyNumberFormat="1" applyFill="1" applyBorder="1" applyProtection="1">
      <protection locked="0"/>
    </xf>
    <xf numFmtId="178" fontId="0" fillId="0" borderId="24" xfId="0" applyNumberFormat="1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vertical="center"/>
      <protection locked="0"/>
    </xf>
    <xf numFmtId="179" fontId="0" fillId="0" borderId="0" xfId="0" applyNumberFormat="1" applyFill="1" applyAlignment="1" applyProtection="1">
      <alignment horizontal="right" vertical="center"/>
    </xf>
    <xf numFmtId="178" fontId="0" fillId="0" borderId="0" xfId="0" applyNumberFormat="1" applyFill="1" applyAlignment="1" applyProtection="1">
      <alignment vertical="center"/>
    </xf>
    <xf numFmtId="0" fontId="0" fillId="0" borderId="0" xfId="0" applyFill="1" applyProtection="1">
      <protection locked="0"/>
    </xf>
    <xf numFmtId="179" fontId="0" fillId="0" borderId="3" xfId="0" applyNumberFormat="1" applyFill="1" applyBorder="1" applyProtection="1"/>
    <xf numFmtId="0" fontId="0" fillId="0" borderId="9" xfId="0" applyFill="1" applyBorder="1" applyAlignment="1">
      <alignment vertical="center"/>
    </xf>
    <xf numFmtId="179" fontId="0" fillId="0" borderId="9" xfId="0" applyNumberFormat="1" applyFill="1" applyBorder="1" applyAlignment="1" applyProtection="1">
      <alignment horizontal="right" vertical="center"/>
      <protection locked="0"/>
    </xf>
    <xf numFmtId="0" fontId="0" fillId="0" borderId="15" xfId="0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178" fontId="7" fillId="0" borderId="16" xfId="1" applyNumberFormat="1" applyFont="1" applyFill="1" applyBorder="1" applyAlignment="1" applyProtection="1">
      <alignment horizontal="right" vertical="center" indent="1"/>
      <protection locked="0"/>
    </xf>
    <xf numFmtId="178" fontId="7" fillId="0" borderId="2" xfId="1" applyNumberFormat="1" applyFont="1" applyFill="1" applyBorder="1" applyAlignment="1" applyProtection="1">
      <alignment horizontal="right" vertical="center" indent="1"/>
      <protection locked="0"/>
    </xf>
    <xf numFmtId="178" fontId="0" fillId="0" borderId="2" xfId="1" applyNumberFormat="1" applyFont="1" applyFill="1" applyBorder="1" applyAlignment="1" applyProtection="1">
      <alignment horizontal="right" vertical="center" indent="1"/>
      <protection locked="0"/>
    </xf>
    <xf numFmtId="0" fontId="0" fillId="0" borderId="4" xfId="0" applyFill="1" applyBorder="1" applyAlignment="1">
      <alignment horizontal="center" vertical="center"/>
    </xf>
    <xf numFmtId="178" fontId="7" fillId="0" borderId="12" xfId="1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ill="1" applyAlignment="1">
      <alignment horizontal="right" indent="2"/>
    </xf>
    <xf numFmtId="178" fontId="0" fillId="0" borderId="3" xfId="0" applyNumberFormat="1" applyFill="1" applyBorder="1" applyAlignment="1" applyProtection="1">
      <alignment horizontal="right" vertical="center" indent="1"/>
      <protection locked="0"/>
    </xf>
    <xf numFmtId="178" fontId="0" fillId="0" borderId="8" xfId="0" applyNumberFormat="1" applyFill="1" applyBorder="1" applyAlignment="1" applyProtection="1">
      <alignment horizontal="right" vertical="center" indent="1"/>
      <protection locked="0"/>
    </xf>
    <xf numFmtId="0" fontId="6" fillId="0" borderId="1" xfId="0" applyFont="1" applyFill="1" applyBorder="1" applyAlignment="1">
      <alignment vertical="center"/>
    </xf>
    <xf numFmtId="178" fontId="0" fillId="0" borderId="13" xfId="0" applyNumberFormat="1" applyFill="1" applyBorder="1" applyAlignment="1" applyProtection="1">
      <alignment horizontal="right" vertical="center" indent="1"/>
      <protection locked="0"/>
    </xf>
    <xf numFmtId="178" fontId="0" fillId="0" borderId="14" xfId="0" applyNumberFormat="1" applyFill="1" applyBorder="1" applyAlignment="1" applyProtection="1">
      <alignment horizontal="right" vertical="center" indent="1"/>
      <protection locked="0"/>
    </xf>
    <xf numFmtId="0" fontId="0" fillId="0" borderId="0" xfId="0" applyFill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32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19" fillId="0" borderId="25" xfId="0" applyFont="1" applyFill="1" applyBorder="1" applyAlignment="1" applyProtection="1">
      <alignment horizontal="left" vertical="center"/>
    </xf>
    <xf numFmtId="0" fontId="19" fillId="0" borderId="23" xfId="0" applyFont="1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9" xfId="0" applyFill="1" applyBorder="1" applyAlignment="1" applyProtection="1">
      <alignment horizontal="left" vertical="center"/>
    </xf>
    <xf numFmtId="0" fontId="0" fillId="0" borderId="62" xfId="0" applyFill="1" applyBorder="1" applyAlignment="1" applyProtection="1">
      <alignment horizontal="left" vertical="center"/>
    </xf>
    <xf numFmtId="0" fontId="6" fillId="0" borderId="25" xfId="0" applyFont="1" applyFill="1" applyBorder="1" applyAlignment="1" applyProtection="1">
      <alignment horizontal="left" vertical="center"/>
    </xf>
    <xf numFmtId="0" fontId="6" fillId="0" borderId="23" xfId="0" applyFont="1" applyFill="1" applyBorder="1" applyAlignment="1" applyProtection="1">
      <alignment horizontal="left" vertical="center"/>
    </xf>
    <xf numFmtId="0" fontId="6" fillId="0" borderId="27" xfId="0" applyFont="1" applyFill="1" applyBorder="1" applyAlignment="1" applyProtection="1">
      <alignment horizontal="left" vertical="center"/>
    </xf>
    <xf numFmtId="0" fontId="6" fillId="0" borderId="24" xfId="0" applyFont="1" applyFill="1" applyBorder="1" applyAlignment="1" applyProtection="1">
      <alignment horizontal="left" vertical="center"/>
    </xf>
    <xf numFmtId="0" fontId="0" fillId="0" borderId="29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right"/>
    </xf>
    <xf numFmtId="0" fontId="0" fillId="0" borderId="10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33" xfId="0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16" fillId="0" borderId="0" xfId="7" applyAlignment="1"/>
    <xf numFmtId="0" fontId="0" fillId="0" borderId="25" xfId="0" applyFill="1" applyBorder="1" applyAlignment="1" applyProtection="1">
      <alignment horizontal="distributed" vertical="center"/>
    </xf>
    <xf numFmtId="0" fontId="0" fillId="0" borderId="23" xfId="0" applyFill="1" applyBorder="1" applyAlignment="1" applyProtection="1">
      <alignment horizontal="distributed" vertical="center"/>
    </xf>
    <xf numFmtId="0" fontId="0" fillId="0" borderId="36" xfId="0" applyFill="1" applyBorder="1" applyAlignment="1" applyProtection="1">
      <alignment horizontal="center" vertical="center"/>
    </xf>
    <xf numFmtId="0" fontId="0" fillId="0" borderId="35" xfId="0" applyFill="1" applyBorder="1" applyAlignment="1" applyProtection="1">
      <alignment horizontal="center" vertical="center"/>
    </xf>
    <xf numFmtId="0" fontId="0" fillId="0" borderId="44" xfId="0" applyFill="1" applyBorder="1" applyAlignment="1" applyProtection="1">
      <alignment horizontal="distributed" vertical="center"/>
    </xf>
    <xf numFmtId="0" fontId="7" fillId="0" borderId="45" xfId="0" applyFont="1" applyFill="1" applyBorder="1" applyAlignment="1" applyProtection="1">
      <alignment horizontal="distributed" vertical="center"/>
    </xf>
    <xf numFmtId="0" fontId="7" fillId="0" borderId="44" xfId="0" applyFont="1" applyFill="1" applyBorder="1" applyAlignment="1" applyProtection="1">
      <alignment horizontal="distributed" vertical="center"/>
    </xf>
    <xf numFmtId="0" fontId="0" fillId="0" borderId="34" xfId="0" applyFill="1" applyBorder="1" applyAlignment="1" applyProtection="1">
      <alignment horizontal="center" vertical="center"/>
    </xf>
    <xf numFmtId="0" fontId="0" fillId="0" borderId="38" xfId="0" applyFill="1" applyBorder="1" applyAlignment="1" applyProtection="1">
      <alignment horizontal="center" vertical="center"/>
    </xf>
    <xf numFmtId="0" fontId="0" fillId="0" borderId="39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9" xfId="0" applyFill="1" applyBorder="1" applyAlignment="1">
      <alignment horizontal="right"/>
    </xf>
    <xf numFmtId="0" fontId="0" fillId="0" borderId="9" xfId="0" applyFont="1" applyFill="1" applyBorder="1" applyAlignment="1"/>
    <xf numFmtId="0" fontId="0" fillId="0" borderId="45" xfId="0" applyFill="1" applyBorder="1" applyAlignment="1" applyProtection="1">
      <alignment horizontal="distributed" vertical="center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181" fontId="0" fillId="0" borderId="9" xfId="0" applyNumberFormat="1" applyFont="1" applyFill="1" applyBorder="1" applyAlignment="1">
      <alignment horizontal="right"/>
    </xf>
    <xf numFmtId="38" fontId="0" fillId="0" borderId="10" xfId="1" applyFont="1" applyFill="1" applyBorder="1" applyAlignment="1">
      <alignment horizontal="center" vertical="center"/>
    </xf>
    <xf numFmtId="38" fontId="0" fillId="0" borderId="20" xfId="1" applyFont="1" applyFill="1" applyBorder="1" applyAlignment="1">
      <alignment horizontal="center" vertical="center"/>
    </xf>
    <xf numFmtId="38" fontId="0" fillId="0" borderId="17" xfId="1" applyFont="1" applyFill="1" applyBorder="1" applyAlignment="1">
      <alignment horizontal="center" vertical="center"/>
    </xf>
    <xf numFmtId="181" fontId="0" fillId="0" borderId="10" xfId="0" applyNumberFormat="1" applyFont="1" applyFill="1" applyBorder="1" applyAlignment="1">
      <alignment horizontal="center" vertical="center"/>
    </xf>
    <xf numFmtId="181" fontId="0" fillId="0" borderId="20" xfId="0" applyNumberFormat="1" applyFont="1" applyFill="1" applyBorder="1" applyAlignment="1">
      <alignment horizontal="center" vertical="center"/>
    </xf>
    <xf numFmtId="181" fontId="0" fillId="0" borderId="18" xfId="0" applyNumberFormat="1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187" fontId="7" fillId="0" borderId="2" xfId="0" applyNumberFormat="1" applyFont="1" applyFill="1" applyBorder="1" applyAlignment="1">
      <alignment horizontal="center" vertical="center" wrapText="1"/>
    </xf>
    <xf numFmtId="187" fontId="7" fillId="0" borderId="26" xfId="0" applyNumberFormat="1" applyFont="1" applyFill="1" applyBorder="1" applyAlignment="1">
      <alignment horizontal="center" vertical="center" wrapText="1"/>
    </xf>
    <xf numFmtId="187" fontId="7" fillId="0" borderId="56" xfId="0" applyNumberFormat="1" applyFont="1" applyFill="1" applyBorder="1" applyAlignment="1">
      <alignment horizontal="center" vertical="center" wrapText="1"/>
    </xf>
    <xf numFmtId="187" fontId="7" fillId="0" borderId="59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/>
    </xf>
    <xf numFmtId="189" fontId="6" fillId="0" borderId="0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horizontal="right" inden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distributed" vertical="center" wrapText="1" indent="2"/>
    </xf>
    <xf numFmtId="0" fontId="7" fillId="0" borderId="51" xfId="0" applyFont="1" applyFill="1" applyBorder="1" applyAlignment="1">
      <alignment horizontal="distributed" vertical="center" wrapText="1" indent="2"/>
    </xf>
    <xf numFmtId="0" fontId="7" fillId="0" borderId="52" xfId="0" applyFont="1" applyFill="1" applyBorder="1" applyAlignment="1">
      <alignment horizontal="distributed" vertical="center" wrapText="1" indent="2"/>
    </xf>
    <xf numFmtId="0" fontId="7" fillId="0" borderId="53" xfId="0" applyFont="1" applyFill="1" applyBorder="1" applyAlignment="1">
      <alignment horizontal="distributed" vertical="center" wrapText="1" indent="2"/>
    </xf>
    <xf numFmtId="0" fontId="0" fillId="0" borderId="5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88" fontId="7" fillId="0" borderId="2" xfId="0" applyNumberFormat="1" applyFont="1" applyFill="1" applyBorder="1" applyAlignment="1">
      <alignment horizontal="center" vertical="center" wrapText="1"/>
    </xf>
    <xf numFmtId="188" fontId="7" fillId="0" borderId="26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/>
    <xf numFmtId="0" fontId="0" fillId="0" borderId="0" xfId="0" applyAlignment="1"/>
    <xf numFmtId="0" fontId="14" fillId="0" borderId="46" xfId="0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</cellXfs>
  <cellStyles count="11">
    <cellStyle name="ハイパーリンク" xfId="7" builtinId="8"/>
    <cellStyle name="桁区切り 2" xfId="1" xr:uid="{00000000-0005-0000-0000-000001000000}"/>
    <cellStyle name="桁区切り 3" xfId="4" xr:uid="{00000000-0005-0000-0000-000002000000}"/>
    <cellStyle name="桁区切り 3 2" xfId="10" xr:uid="{00000000-0005-0000-0000-000001000000}"/>
    <cellStyle name="通貨 2" xfId="2" xr:uid="{00000000-0005-0000-0000-000003000000}"/>
    <cellStyle name="通貨 2 2" xfId="8" xr:uid="{00000000-0005-0000-0000-000002000000}"/>
    <cellStyle name="標準" xfId="0" builtinId="0"/>
    <cellStyle name="標準 2" xfId="3" xr:uid="{00000000-0005-0000-0000-000005000000}"/>
    <cellStyle name="標準 2 2" xfId="5" xr:uid="{00000000-0005-0000-0000-000006000000}"/>
    <cellStyle name="標準 2 3" xfId="9" xr:uid="{00000000-0005-0000-0000-000004000000}"/>
    <cellStyle name="標準_11-7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tabSelected="1" workbookViewId="0"/>
  </sheetViews>
  <sheetFormatPr defaultRowHeight="13" x14ac:dyDescent="0.2"/>
  <cols>
    <col min="1" max="1" width="9" customWidth="1"/>
  </cols>
  <sheetData>
    <row r="1" spans="1:2" x14ac:dyDescent="0.2">
      <c r="A1" t="s">
        <v>2</v>
      </c>
    </row>
    <row r="3" spans="1:2" x14ac:dyDescent="0.2">
      <c r="A3" s="81" t="s">
        <v>298</v>
      </c>
    </row>
    <row r="4" spans="1:2" x14ac:dyDescent="0.2">
      <c r="A4" s="81" t="s">
        <v>242</v>
      </c>
    </row>
    <row r="5" spans="1:2" x14ac:dyDescent="0.2">
      <c r="A5" s="81" t="s">
        <v>243</v>
      </c>
    </row>
    <row r="6" spans="1:2" x14ac:dyDescent="0.2">
      <c r="A6" s="81" t="s">
        <v>244</v>
      </c>
    </row>
    <row r="7" spans="1:2" x14ac:dyDescent="0.2">
      <c r="A7" s="81" t="s">
        <v>245</v>
      </c>
    </row>
    <row r="8" spans="1:2" x14ac:dyDescent="0.2">
      <c r="A8" s="81" t="s">
        <v>246</v>
      </c>
    </row>
    <row r="9" spans="1:2" x14ac:dyDescent="0.2">
      <c r="A9" s="81" t="s">
        <v>288</v>
      </c>
    </row>
    <row r="10" spans="1:2" x14ac:dyDescent="0.2">
      <c r="A10" t="s">
        <v>247</v>
      </c>
    </row>
    <row r="11" spans="1:2" x14ac:dyDescent="0.2">
      <c r="B11" s="81" t="s">
        <v>248</v>
      </c>
    </row>
    <row r="12" spans="1:2" x14ac:dyDescent="0.2">
      <c r="B12" s="81" t="s">
        <v>249</v>
      </c>
    </row>
    <row r="13" spans="1:2" x14ac:dyDescent="0.2">
      <c r="B13" s="81" t="s">
        <v>250</v>
      </c>
    </row>
    <row r="14" spans="1:2" x14ac:dyDescent="0.2">
      <c r="A14" t="s">
        <v>251</v>
      </c>
    </row>
    <row r="15" spans="1:2" x14ac:dyDescent="0.2">
      <c r="B15" s="81" t="s">
        <v>253</v>
      </c>
    </row>
    <row r="16" spans="1:2" x14ac:dyDescent="0.2">
      <c r="B16" s="81" t="s">
        <v>254</v>
      </c>
    </row>
    <row r="17" spans="1:1" x14ac:dyDescent="0.2">
      <c r="A17" s="81" t="s">
        <v>255</v>
      </c>
    </row>
  </sheetData>
  <phoneticPr fontId="4"/>
  <hyperlinks>
    <hyperlink ref="A3" location="'17-1'!A1" display="１　財政指標" xr:uid="{00000000-0004-0000-0100-000000000000}"/>
    <hyperlink ref="A4" location="'17-2'!A1" display="２　市税収入状況" xr:uid="{00000000-0004-0000-0100-000001000000}"/>
    <hyperlink ref="A5" location="'17-3(1)(2)'!A1" display="３　一般会計決算状況" xr:uid="{00000000-0004-0000-0100-000002000000}"/>
    <hyperlink ref="A6" location="'17-4(1)(2)'!A1" display="４　上水道事業会計決算状況" xr:uid="{00000000-0004-0000-0100-000003000000}"/>
    <hyperlink ref="A7" location="'17-5(1)(2)'!A1" display="５　国民健康保険特別会計決算状況" xr:uid="{00000000-0004-0000-0100-000004000000}"/>
    <hyperlink ref="A8" location="'17-6(1)(2)'!A1" display="６　後期高齢者医療特別会計決算状況" xr:uid="{00000000-0004-0000-0100-000005000000}"/>
    <hyperlink ref="A9" location="'17-7(1)(2)'!A1" display="７　公共下水道事業特別会計決算状況" xr:uid="{00000000-0004-0000-0100-000006000000}"/>
    <hyperlink ref="B11" location="'17-8(1)(2)'!A1" display="（１）市内総生産" xr:uid="{00000000-0004-0000-0100-000007000000}"/>
    <hyperlink ref="B12" location="'17-8(1)(2)'!A25" display="（２）市民所得（分配）" xr:uid="{00000000-0004-0000-0100-000008000000}"/>
    <hyperlink ref="B13" location="'17-8(3)'!A1" display="（３）１人当たり市町村民所得" xr:uid="{00000000-0004-0000-0100-000009000000}"/>
    <hyperlink ref="B15" location="'17-9(1)'!A1" display="（１）土地" xr:uid="{00000000-0004-0000-0100-00000A000000}"/>
    <hyperlink ref="B16" location="'17-9(2)'!A1" display="（２）家 屋" xr:uid="{00000000-0004-0000-0100-00000B000000}"/>
    <hyperlink ref="A17" location="'17-10'!A1" display="１０　土地の標準価格" xr:uid="{00000000-0004-0000-0100-00000C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9"/>
  <sheetViews>
    <sheetView showGridLines="0" zoomScaleNormal="100" workbookViewId="0">
      <selection activeCell="G35" sqref="G35"/>
    </sheetView>
  </sheetViews>
  <sheetFormatPr defaultColWidth="9" defaultRowHeight="13" x14ac:dyDescent="0.2"/>
  <cols>
    <col min="1" max="1" width="5.6328125" style="2" customWidth="1"/>
    <col min="2" max="2" width="14.6328125" style="2" customWidth="1"/>
    <col min="3" max="5" width="21.90625" style="40" customWidth="1"/>
    <col min="6" max="16384" width="9" style="2"/>
  </cols>
  <sheetData>
    <row r="1" spans="1:5" x14ac:dyDescent="0.2">
      <c r="A1" s="81" t="s">
        <v>241</v>
      </c>
      <c r="C1" s="2"/>
      <c r="D1" s="2"/>
      <c r="E1" s="2"/>
    </row>
    <row r="2" spans="1:5" x14ac:dyDescent="0.2">
      <c r="C2" s="2"/>
      <c r="D2" s="2"/>
      <c r="E2" s="2"/>
    </row>
    <row r="3" spans="1:5" x14ac:dyDescent="0.2">
      <c r="A3" s="2" t="s">
        <v>108</v>
      </c>
    </row>
    <row r="4" spans="1:5" ht="13.5" thickBot="1" x14ac:dyDescent="0.25"/>
    <row r="5" spans="1:5" ht="15" customHeight="1" x14ac:dyDescent="0.2">
      <c r="A5" s="387" t="s">
        <v>109</v>
      </c>
      <c r="B5" s="388"/>
      <c r="C5" s="390" t="s">
        <v>110</v>
      </c>
      <c r="D5" s="390"/>
      <c r="E5" s="169" t="s">
        <v>111</v>
      </c>
    </row>
    <row r="6" spans="1:5" ht="15" customHeight="1" x14ac:dyDescent="0.2">
      <c r="A6" s="346"/>
      <c r="B6" s="389"/>
      <c r="C6" s="41" t="s">
        <v>360</v>
      </c>
      <c r="D6" s="41" t="s">
        <v>374</v>
      </c>
      <c r="E6" s="42" t="s">
        <v>374</v>
      </c>
    </row>
    <row r="7" spans="1:5" ht="15" customHeight="1" x14ac:dyDescent="0.2">
      <c r="A7" s="391" t="s">
        <v>112</v>
      </c>
      <c r="B7" s="392"/>
      <c r="C7" s="43">
        <v>3049</v>
      </c>
      <c r="D7" s="43">
        <v>3138</v>
      </c>
      <c r="E7" s="92">
        <v>2.8945445352667196</v>
      </c>
    </row>
    <row r="8" spans="1:5" ht="15" customHeight="1" x14ac:dyDescent="0.2">
      <c r="A8" s="180">
        <v>1</v>
      </c>
      <c r="B8" s="16" t="s">
        <v>113</v>
      </c>
      <c r="C8" s="43">
        <v>3651</v>
      </c>
      <c r="D8" s="43">
        <v>3785</v>
      </c>
      <c r="E8" s="92">
        <v>3.6671349299560161</v>
      </c>
    </row>
    <row r="9" spans="1:5" ht="15" customHeight="1" x14ac:dyDescent="0.2">
      <c r="A9" s="180">
        <v>2</v>
      </c>
      <c r="B9" s="16" t="s">
        <v>114</v>
      </c>
      <c r="C9" s="43">
        <v>3040</v>
      </c>
      <c r="D9" s="43">
        <v>3062</v>
      </c>
      <c r="E9" s="92">
        <v>0.72760091764042834</v>
      </c>
    </row>
    <row r="10" spans="1:5" ht="15" customHeight="1" x14ac:dyDescent="0.2">
      <c r="A10" s="180">
        <v>3</v>
      </c>
      <c r="B10" s="16" t="s">
        <v>115</v>
      </c>
      <c r="C10" s="43">
        <v>3017</v>
      </c>
      <c r="D10" s="43">
        <v>3188</v>
      </c>
      <c r="E10" s="92">
        <v>5.6797367742246427</v>
      </c>
    </row>
    <row r="11" spans="1:5" ht="15" customHeight="1" x14ac:dyDescent="0.2">
      <c r="A11" s="180">
        <v>4</v>
      </c>
      <c r="B11" s="16" t="s">
        <v>116</v>
      </c>
      <c r="C11" s="43">
        <v>3113</v>
      </c>
      <c r="D11" s="43">
        <v>3183</v>
      </c>
      <c r="E11" s="92">
        <v>2.2600268915468713</v>
      </c>
    </row>
    <row r="12" spans="1:5" ht="15" customHeight="1" x14ac:dyDescent="0.2">
      <c r="A12" s="180">
        <v>5</v>
      </c>
      <c r="B12" s="16" t="s">
        <v>117</v>
      </c>
      <c r="C12" s="44">
        <v>2627</v>
      </c>
      <c r="D12" s="44">
        <v>2718</v>
      </c>
      <c r="E12" s="92">
        <v>3.4494638470273773</v>
      </c>
    </row>
    <row r="13" spans="1:5" ht="15" customHeight="1" x14ac:dyDescent="0.2">
      <c r="A13" s="180">
        <v>6</v>
      </c>
      <c r="B13" s="16" t="s">
        <v>118</v>
      </c>
      <c r="C13" s="44">
        <v>2464</v>
      </c>
      <c r="D13" s="44">
        <v>2524</v>
      </c>
      <c r="E13" s="92">
        <v>2.4374306261408201</v>
      </c>
    </row>
    <row r="14" spans="1:5" ht="15" customHeight="1" x14ac:dyDescent="0.2">
      <c r="A14" s="180">
        <v>7</v>
      </c>
      <c r="B14" s="16" t="s">
        <v>119</v>
      </c>
      <c r="C14" s="44">
        <v>3049</v>
      </c>
      <c r="D14" s="44">
        <v>3119</v>
      </c>
      <c r="E14" s="92">
        <v>2.2921077038324316</v>
      </c>
    </row>
    <row r="15" spans="1:5" ht="15" customHeight="1" x14ac:dyDescent="0.2">
      <c r="A15" s="180">
        <v>8</v>
      </c>
      <c r="B15" s="16" t="s">
        <v>120</v>
      </c>
      <c r="C15" s="44">
        <v>2678</v>
      </c>
      <c r="D15" s="44">
        <v>2740</v>
      </c>
      <c r="E15" s="92">
        <v>2.3299234726775286</v>
      </c>
    </row>
    <row r="16" spans="1:5" ht="15" customHeight="1" x14ac:dyDescent="0.2">
      <c r="A16" s="180">
        <v>9</v>
      </c>
      <c r="B16" s="16" t="s">
        <v>121</v>
      </c>
      <c r="C16" s="44">
        <v>2673</v>
      </c>
      <c r="D16" s="44">
        <v>2751</v>
      </c>
      <c r="E16" s="92">
        <v>2.9076467787881648</v>
      </c>
    </row>
    <row r="17" spans="1:5" ht="15" customHeight="1" x14ac:dyDescent="0.2">
      <c r="A17" s="180">
        <v>10</v>
      </c>
      <c r="B17" s="16" t="s">
        <v>122</v>
      </c>
      <c r="C17" s="44">
        <v>2853</v>
      </c>
      <c r="D17" s="44">
        <v>3032</v>
      </c>
      <c r="E17" s="92">
        <v>6.2828971878552391</v>
      </c>
    </row>
    <row r="18" spans="1:5" ht="15" customHeight="1" x14ac:dyDescent="0.2">
      <c r="A18" s="180">
        <v>11</v>
      </c>
      <c r="B18" s="16" t="s">
        <v>123</v>
      </c>
      <c r="C18" s="44">
        <v>2790</v>
      </c>
      <c r="D18" s="44">
        <v>2871</v>
      </c>
      <c r="E18" s="92">
        <v>2.9070288651028626</v>
      </c>
    </row>
    <row r="19" spans="1:5" ht="15" customHeight="1" x14ac:dyDescent="0.2">
      <c r="A19" s="180">
        <v>12</v>
      </c>
      <c r="B19" s="16" t="s">
        <v>124</v>
      </c>
      <c r="C19" s="44">
        <v>2566</v>
      </c>
      <c r="D19" s="44">
        <v>2633</v>
      </c>
      <c r="E19" s="92">
        <v>2.6089021884042833</v>
      </c>
    </row>
    <row r="20" spans="1:5" ht="15" customHeight="1" x14ac:dyDescent="0.2">
      <c r="A20" s="180">
        <v>13</v>
      </c>
      <c r="B20" s="16" t="s">
        <v>125</v>
      </c>
      <c r="C20" s="44">
        <v>2888</v>
      </c>
      <c r="D20" s="44">
        <v>2953</v>
      </c>
      <c r="E20" s="92">
        <v>2.246810647499152</v>
      </c>
    </row>
    <row r="21" spans="1:5" ht="15" customHeight="1" x14ac:dyDescent="0.2">
      <c r="A21" s="180">
        <v>14</v>
      </c>
      <c r="B21" s="16" t="s">
        <v>126</v>
      </c>
      <c r="C21" s="44">
        <v>2703</v>
      </c>
      <c r="D21" s="44">
        <v>2835</v>
      </c>
      <c r="E21" s="92">
        <v>4.8786987975405571</v>
      </c>
    </row>
    <row r="22" spans="1:5" ht="15" customHeight="1" x14ac:dyDescent="0.2">
      <c r="A22" s="180">
        <v>15</v>
      </c>
      <c r="B22" s="16" t="s">
        <v>127</v>
      </c>
      <c r="C22" s="44">
        <v>2610</v>
      </c>
      <c r="D22" s="44">
        <v>2675</v>
      </c>
      <c r="E22" s="92">
        <v>2.4721027449594963</v>
      </c>
    </row>
    <row r="23" spans="1:5" ht="15" customHeight="1" x14ac:dyDescent="0.2">
      <c r="A23" s="180">
        <v>16</v>
      </c>
      <c r="B23" s="16" t="s">
        <v>128</v>
      </c>
      <c r="C23" s="44">
        <v>2709</v>
      </c>
      <c r="D23" s="44">
        <v>2754</v>
      </c>
      <c r="E23" s="92">
        <v>1.6657507210596172</v>
      </c>
    </row>
    <row r="24" spans="1:5" ht="15" customHeight="1" x14ac:dyDescent="0.2">
      <c r="A24" s="180">
        <v>17</v>
      </c>
      <c r="B24" s="16" t="s">
        <v>129</v>
      </c>
      <c r="C24" s="44">
        <v>2871</v>
      </c>
      <c r="D24" s="44">
        <v>2968</v>
      </c>
      <c r="E24" s="92">
        <v>3.363001744579929</v>
      </c>
    </row>
    <row r="25" spans="1:5" ht="15" customHeight="1" x14ac:dyDescent="0.2">
      <c r="A25" s="180">
        <v>18</v>
      </c>
      <c r="B25" s="16" t="s">
        <v>130</v>
      </c>
      <c r="C25" s="44">
        <v>2949</v>
      </c>
      <c r="D25" s="44">
        <v>3059</v>
      </c>
      <c r="E25" s="92">
        <v>3.7302430528102977</v>
      </c>
    </row>
    <row r="26" spans="1:5" ht="15" customHeight="1" x14ac:dyDescent="0.2">
      <c r="A26" s="180">
        <v>19</v>
      </c>
      <c r="B26" s="16" t="s">
        <v>131</v>
      </c>
      <c r="C26" s="44">
        <v>2960</v>
      </c>
      <c r="D26" s="44">
        <v>3025</v>
      </c>
      <c r="E26" s="92">
        <v>2.215479139804148</v>
      </c>
    </row>
    <row r="27" spans="1:5" ht="15" customHeight="1" x14ac:dyDescent="0.2">
      <c r="A27" s="180">
        <v>20</v>
      </c>
      <c r="B27" s="16" t="s">
        <v>132</v>
      </c>
      <c r="C27" s="44">
        <v>3230</v>
      </c>
      <c r="D27" s="44">
        <v>3287</v>
      </c>
      <c r="E27" s="92">
        <v>1.7750711723804582</v>
      </c>
    </row>
    <row r="28" spans="1:5" ht="15" customHeight="1" x14ac:dyDescent="0.2">
      <c r="A28" s="180">
        <v>21</v>
      </c>
      <c r="B28" s="16" t="s">
        <v>133</v>
      </c>
      <c r="C28" s="44">
        <v>3589</v>
      </c>
      <c r="D28" s="44">
        <v>3701</v>
      </c>
      <c r="E28" s="92">
        <v>3.1217890685745551</v>
      </c>
    </row>
    <row r="29" spans="1:5" ht="15" customHeight="1" x14ac:dyDescent="0.2">
      <c r="A29" s="180">
        <v>22</v>
      </c>
      <c r="B29" s="16" t="s">
        <v>134</v>
      </c>
      <c r="C29" s="44">
        <v>2758</v>
      </c>
      <c r="D29" s="44">
        <v>2831</v>
      </c>
      <c r="E29" s="92">
        <v>2.6485314995862907</v>
      </c>
    </row>
    <row r="30" spans="1:5" ht="15" customHeight="1" x14ac:dyDescent="0.2">
      <c r="A30" s="180">
        <v>23</v>
      </c>
      <c r="B30" s="16" t="s">
        <v>135</v>
      </c>
      <c r="C30" s="44">
        <v>3444</v>
      </c>
      <c r="D30" s="44">
        <v>3532</v>
      </c>
      <c r="E30" s="92">
        <v>2.5449305285650636</v>
      </c>
    </row>
    <row r="31" spans="1:5" ht="15" customHeight="1" x14ac:dyDescent="0.2">
      <c r="A31" s="180">
        <v>24</v>
      </c>
      <c r="B31" s="16" t="s">
        <v>136</v>
      </c>
      <c r="C31" s="44">
        <v>3134</v>
      </c>
      <c r="D31" s="44">
        <v>3188</v>
      </c>
      <c r="E31" s="92">
        <v>1.7209534080475548</v>
      </c>
    </row>
    <row r="32" spans="1:5" ht="15" customHeight="1" x14ac:dyDescent="0.2">
      <c r="A32" s="180">
        <v>25</v>
      </c>
      <c r="B32" s="16" t="s">
        <v>137</v>
      </c>
      <c r="C32" s="44">
        <v>3888</v>
      </c>
      <c r="D32" s="44">
        <v>4034</v>
      </c>
      <c r="E32" s="92">
        <v>3.7627811559715085</v>
      </c>
    </row>
    <row r="33" spans="1:5" ht="15" customHeight="1" x14ac:dyDescent="0.2">
      <c r="A33" s="180">
        <v>26</v>
      </c>
      <c r="B33" s="16" t="s">
        <v>138</v>
      </c>
      <c r="C33" s="44">
        <v>2881</v>
      </c>
      <c r="D33" s="44">
        <v>2999</v>
      </c>
      <c r="E33" s="92">
        <v>4.105493872209828</v>
      </c>
    </row>
    <row r="34" spans="1:5" ht="15" customHeight="1" x14ac:dyDescent="0.2">
      <c r="A34" s="180">
        <v>27</v>
      </c>
      <c r="B34" s="16" t="s">
        <v>139</v>
      </c>
      <c r="C34" s="44">
        <v>2771</v>
      </c>
      <c r="D34" s="44">
        <v>2822</v>
      </c>
      <c r="E34" s="92">
        <v>1.8306946941375639</v>
      </c>
    </row>
    <row r="35" spans="1:5" ht="15" customHeight="1" x14ac:dyDescent="0.2">
      <c r="A35" s="180">
        <v>28</v>
      </c>
      <c r="B35" s="16" t="s">
        <v>140</v>
      </c>
      <c r="C35" s="44">
        <v>2866</v>
      </c>
      <c r="D35" s="44">
        <v>2959</v>
      </c>
      <c r="E35" s="92">
        <v>3.2617215424143566</v>
      </c>
    </row>
    <row r="36" spans="1:5" ht="15" customHeight="1" x14ac:dyDescent="0.2">
      <c r="A36" s="180">
        <v>29</v>
      </c>
      <c r="B36" s="16" t="s">
        <v>141</v>
      </c>
      <c r="C36" s="44">
        <v>2661</v>
      </c>
      <c r="D36" s="44">
        <v>2707</v>
      </c>
      <c r="E36" s="92">
        <v>1.7179658913043703</v>
      </c>
    </row>
    <row r="37" spans="1:5" ht="15" customHeight="1" x14ac:dyDescent="0.2">
      <c r="A37" s="180">
        <v>30</v>
      </c>
      <c r="B37" s="16" t="s">
        <v>142</v>
      </c>
      <c r="C37" s="44">
        <v>3268</v>
      </c>
      <c r="D37" s="44">
        <v>3386</v>
      </c>
      <c r="E37" s="92">
        <v>3.6109882736780117</v>
      </c>
    </row>
    <row r="38" spans="1:5" ht="15" customHeight="1" x14ac:dyDescent="0.2">
      <c r="A38" s="180">
        <v>31</v>
      </c>
      <c r="B38" s="16" t="s">
        <v>143</v>
      </c>
      <c r="C38" s="44">
        <v>2872</v>
      </c>
      <c r="D38" s="44">
        <v>2918</v>
      </c>
      <c r="E38" s="92">
        <v>1.6279152685247193</v>
      </c>
    </row>
    <row r="39" spans="1:5" ht="15" customHeight="1" x14ac:dyDescent="0.2">
      <c r="A39" s="180">
        <v>32</v>
      </c>
      <c r="B39" s="16" t="s">
        <v>144</v>
      </c>
      <c r="C39" s="44">
        <v>3091</v>
      </c>
      <c r="D39" s="44">
        <v>3057</v>
      </c>
      <c r="E39" s="92">
        <v>-1.1109062991087546</v>
      </c>
    </row>
    <row r="40" spans="1:5" ht="15" customHeight="1" x14ac:dyDescent="0.2">
      <c r="A40" s="180">
        <v>33</v>
      </c>
      <c r="B40" s="16" t="s">
        <v>145</v>
      </c>
      <c r="C40" s="44">
        <v>2785</v>
      </c>
      <c r="D40" s="44">
        <v>2838</v>
      </c>
      <c r="E40" s="92">
        <v>1.8803449858820054</v>
      </c>
    </row>
    <row r="41" spans="1:5" ht="15" customHeight="1" x14ac:dyDescent="0.2">
      <c r="A41" s="180">
        <v>34</v>
      </c>
      <c r="B41" s="16" t="s">
        <v>146</v>
      </c>
      <c r="C41" s="44">
        <v>2649</v>
      </c>
      <c r="D41" s="44">
        <v>2695</v>
      </c>
      <c r="E41" s="92">
        <v>1.7337392335048989</v>
      </c>
    </row>
    <row r="42" spans="1:5" ht="15" customHeight="1" x14ac:dyDescent="0.2">
      <c r="A42" s="180">
        <v>35</v>
      </c>
      <c r="B42" s="16" t="s">
        <v>147</v>
      </c>
      <c r="C42" s="44">
        <v>2451</v>
      </c>
      <c r="D42" s="44">
        <v>2515</v>
      </c>
      <c r="E42" s="92">
        <v>2.6491279521534503</v>
      </c>
    </row>
    <row r="43" spans="1:5" ht="15" customHeight="1" x14ac:dyDescent="0.2">
      <c r="A43" s="180">
        <v>36</v>
      </c>
      <c r="B43" s="16" t="s">
        <v>148</v>
      </c>
      <c r="C43" s="44">
        <v>2764</v>
      </c>
      <c r="D43" s="44">
        <v>2778</v>
      </c>
      <c r="E43" s="92">
        <v>0.53875614016426776</v>
      </c>
    </row>
    <row r="44" spans="1:5" ht="15" customHeight="1" x14ac:dyDescent="0.2">
      <c r="A44" s="180">
        <v>37</v>
      </c>
      <c r="B44" s="16" t="s">
        <v>149</v>
      </c>
      <c r="C44" s="44">
        <v>2708</v>
      </c>
      <c r="D44" s="44">
        <v>2804</v>
      </c>
      <c r="E44" s="92">
        <v>3.558052089854677</v>
      </c>
    </row>
    <row r="45" spans="1:5" ht="15" customHeight="1" x14ac:dyDescent="0.2">
      <c r="A45" s="180">
        <v>38</v>
      </c>
      <c r="B45" s="16" t="s">
        <v>150</v>
      </c>
      <c r="C45" s="44">
        <v>2834</v>
      </c>
      <c r="D45" s="44">
        <v>2906</v>
      </c>
      <c r="E45" s="92">
        <v>2.5514142848675649</v>
      </c>
    </row>
    <row r="46" spans="1:5" ht="15" customHeight="1" x14ac:dyDescent="0.2">
      <c r="A46" s="180">
        <v>39</v>
      </c>
      <c r="B46" s="16" t="s">
        <v>151</v>
      </c>
      <c r="C46" s="44">
        <v>2907</v>
      </c>
      <c r="D46" s="44">
        <v>2971</v>
      </c>
      <c r="E46" s="92">
        <v>2.19084183447415</v>
      </c>
    </row>
    <row r="47" spans="1:5" ht="15" customHeight="1" thickBot="1" x14ac:dyDescent="0.25">
      <c r="A47" s="168">
        <v>40</v>
      </c>
      <c r="B47" s="17" t="s">
        <v>152</v>
      </c>
      <c r="C47" s="45">
        <v>2818</v>
      </c>
      <c r="D47" s="45">
        <v>2880</v>
      </c>
      <c r="E47" s="93">
        <v>2.1776121640135484</v>
      </c>
    </row>
    <row r="48" spans="1:5" ht="7.5" customHeight="1" x14ac:dyDescent="0.2"/>
    <row r="49" spans="4:5" ht="15" customHeight="1" x14ac:dyDescent="0.2">
      <c r="D49" s="328" t="s">
        <v>153</v>
      </c>
      <c r="E49" s="393"/>
    </row>
  </sheetData>
  <mergeCells count="4">
    <mergeCell ref="A5:B6"/>
    <mergeCell ref="C5:D5"/>
    <mergeCell ref="A7:B7"/>
    <mergeCell ref="D49:E49"/>
  </mergeCells>
  <phoneticPr fontId="4"/>
  <hyperlinks>
    <hyperlink ref="A1" location="第17章目次!A1" display="第１７章目次へもどる" xr:uid="{00000000-0004-0000-0A00-000000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showGridLines="0" zoomScaleNormal="100" zoomScaleSheetLayoutView="100" workbookViewId="0">
      <selection activeCell="A3" sqref="A3:F18"/>
    </sheetView>
  </sheetViews>
  <sheetFormatPr defaultColWidth="9" defaultRowHeight="13" x14ac:dyDescent="0.2"/>
  <cols>
    <col min="1" max="1" width="9" style="2"/>
    <col min="2" max="6" width="15.08984375" style="2" customWidth="1"/>
    <col min="7" max="16384" width="9" style="2"/>
  </cols>
  <sheetData>
    <row r="1" spans="1:6" x14ac:dyDescent="0.2">
      <c r="A1" s="81" t="s">
        <v>241</v>
      </c>
    </row>
    <row r="3" spans="1:6" ht="16.5" x14ac:dyDescent="0.25">
      <c r="A3" s="1" t="s">
        <v>154</v>
      </c>
    </row>
    <row r="4" spans="1:6" ht="16.5" x14ac:dyDescent="0.25">
      <c r="A4" s="1"/>
    </row>
    <row r="5" spans="1:6" x14ac:dyDescent="0.2">
      <c r="A5" s="2" t="s">
        <v>252</v>
      </c>
      <c r="F5" s="184" t="s">
        <v>365</v>
      </c>
    </row>
    <row r="6" spans="1:6" ht="6" customHeight="1" thickBot="1" x14ac:dyDescent="0.25">
      <c r="F6" s="313"/>
    </row>
    <row r="7" spans="1:6" ht="15" customHeight="1" x14ac:dyDescent="0.2">
      <c r="A7" s="394" t="s">
        <v>155</v>
      </c>
      <c r="B7" s="396" t="s">
        <v>156</v>
      </c>
      <c r="C7" s="396" t="s">
        <v>157</v>
      </c>
      <c r="D7" s="396" t="s">
        <v>158</v>
      </c>
      <c r="E7" s="354" t="s">
        <v>159</v>
      </c>
      <c r="F7" s="356"/>
    </row>
    <row r="8" spans="1:6" ht="15" customHeight="1" x14ac:dyDescent="0.2">
      <c r="A8" s="395"/>
      <c r="B8" s="357"/>
      <c r="C8" s="357"/>
      <c r="D8" s="357"/>
      <c r="E8" s="229" t="s">
        <v>160</v>
      </c>
      <c r="F8" s="6" t="s">
        <v>161</v>
      </c>
    </row>
    <row r="9" spans="1:6" x14ac:dyDescent="0.2">
      <c r="A9" s="314" t="s">
        <v>162</v>
      </c>
      <c r="B9" s="315">
        <v>59301</v>
      </c>
      <c r="C9" s="315">
        <v>24043075</v>
      </c>
      <c r="D9" s="315">
        <v>186727238</v>
      </c>
      <c r="E9" s="106"/>
      <c r="F9" s="107"/>
    </row>
    <row r="10" spans="1:6" x14ac:dyDescent="0.2">
      <c r="A10" s="314" t="s">
        <v>96</v>
      </c>
      <c r="B10" s="101"/>
      <c r="C10" s="101"/>
      <c r="D10" s="101"/>
      <c r="E10" s="101"/>
      <c r="F10" s="107"/>
    </row>
    <row r="11" spans="1:6" x14ac:dyDescent="0.2">
      <c r="A11" s="314" t="s">
        <v>163</v>
      </c>
      <c r="B11" s="316">
        <v>11752</v>
      </c>
      <c r="C11" s="316">
        <v>11169629</v>
      </c>
      <c r="D11" s="316">
        <v>1784575</v>
      </c>
      <c r="E11" s="317" t="s">
        <v>375</v>
      </c>
      <c r="F11" s="209" t="s">
        <v>376</v>
      </c>
    </row>
    <row r="12" spans="1:6" x14ac:dyDescent="0.2">
      <c r="A12" s="314" t="s">
        <v>164</v>
      </c>
      <c r="B12" s="316">
        <v>7144</v>
      </c>
      <c r="C12" s="316">
        <v>3437802</v>
      </c>
      <c r="D12" s="316">
        <v>1718501</v>
      </c>
      <c r="E12" s="317" t="s">
        <v>377</v>
      </c>
      <c r="F12" s="209" t="s">
        <v>378</v>
      </c>
    </row>
    <row r="13" spans="1:6" x14ac:dyDescent="0.2">
      <c r="A13" s="314" t="s">
        <v>165</v>
      </c>
      <c r="B13" s="316">
        <v>37731</v>
      </c>
      <c r="C13" s="316">
        <v>8299694</v>
      </c>
      <c r="D13" s="316">
        <v>174157486</v>
      </c>
      <c r="E13" s="316">
        <v>59635</v>
      </c>
      <c r="F13" s="202">
        <v>20984</v>
      </c>
    </row>
    <row r="14" spans="1:6" x14ac:dyDescent="0.2">
      <c r="A14" s="314" t="s">
        <v>166</v>
      </c>
      <c r="B14" s="316">
        <v>4</v>
      </c>
      <c r="C14" s="316">
        <v>39386</v>
      </c>
      <c r="D14" s="316">
        <v>122</v>
      </c>
      <c r="E14" s="316">
        <v>3</v>
      </c>
      <c r="F14" s="209">
        <v>3</v>
      </c>
    </row>
    <row r="15" spans="1:6" x14ac:dyDescent="0.2">
      <c r="A15" s="314" t="s">
        <v>167</v>
      </c>
      <c r="B15" s="316">
        <v>137</v>
      </c>
      <c r="C15" s="316">
        <v>44127</v>
      </c>
      <c r="D15" s="316">
        <v>2321</v>
      </c>
      <c r="E15" s="316">
        <v>53</v>
      </c>
      <c r="F15" s="202">
        <v>53</v>
      </c>
    </row>
    <row r="16" spans="1:6" x14ac:dyDescent="0.2">
      <c r="A16" s="314" t="s">
        <v>168</v>
      </c>
      <c r="B16" s="316">
        <v>45</v>
      </c>
      <c r="C16" s="316">
        <v>5881</v>
      </c>
      <c r="D16" s="316">
        <v>234</v>
      </c>
      <c r="E16" s="316">
        <v>40</v>
      </c>
      <c r="F16" s="202">
        <v>40</v>
      </c>
    </row>
    <row r="17" spans="1:6" ht="13.5" thickBot="1" x14ac:dyDescent="0.25">
      <c r="A17" s="318" t="s">
        <v>169</v>
      </c>
      <c r="B17" s="319">
        <v>2488</v>
      </c>
      <c r="C17" s="319">
        <v>1046556</v>
      </c>
      <c r="D17" s="319">
        <v>9063999</v>
      </c>
      <c r="E17" s="319">
        <v>47124</v>
      </c>
      <c r="F17" s="210">
        <v>8661</v>
      </c>
    </row>
    <row r="18" spans="1:6" ht="21" customHeight="1" x14ac:dyDescent="0.2">
      <c r="A18" s="46" t="s">
        <v>170</v>
      </c>
      <c r="D18" s="24" t="s">
        <v>75</v>
      </c>
      <c r="F18" s="185" t="s">
        <v>171</v>
      </c>
    </row>
  </sheetData>
  <sheetProtection formatCells="0"/>
  <mergeCells count="5">
    <mergeCell ref="A7:A8"/>
    <mergeCell ref="B7:B8"/>
    <mergeCell ref="C7:C8"/>
    <mergeCell ref="D7:D8"/>
    <mergeCell ref="E7:F7"/>
  </mergeCells>
  <phoneticPr fontId="4"/>
  <hyperlinks>
    <hyperlink ref="A1" location="第17章目次!A1" display="第１７章目次へもどる" xr:uid="{00000000-0004-0000-0B00-000000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showGridLines="0" zoomScaleNormal="100" zoomScaleSheetLayoutView="100" workbookViewId="0">
      <selection activeCell="A3" sqref="A3:E25"/>
    </sheetView>
  </sheetViews>
  <sheetFormatPr defaultRowHeight="13" x14ac:dyDescent="0.2"/>
  <cols>
    <col min="1" max="1" width="22.08984375" customWidth="1"/>
    <col min="2" max="5" width="16.08984375" style="47" customWidth="1"/>
    <col min="6" max="6" width="10.453125" bestFit="1" customWidth="1"/>
  </cols>
  <sheetData>
    <row r="1" spans="1:6" s="2" customFormat="1" x14ac:dyDescent="0.2">
      <c r="A1" s="81" t="s">
        <v>241</v>
      </c>
    </row>
    <row r="2" spans="1:6" s="2" customFormat="1" x14ac:dyDescent="0.2"/>
    <row r="3" spans="1:6" s="2" customFormat="1" x14ac:dyDescent="0.2">
      <c r="A3" s="2" t="s">
        <v>172</v>
      </c>
      <c r="B3" s="320"/>
      <c r="C3" s="320"/>
      <c r="D3" s="320"/>
      <c r="E3" s="184" t="s">
        <v>379</v>
      </c>
    </row>
    <row r="4" spans="1:6" s="2" customFormat="1" ht="6" customHeight="1" thickBot="1" x14ac:dyDescent="0.25">
      <c r="B4" s="320"/>
      <c r="C4" s="320"/>
      <c r="D4" s="320"/>
      <c r="E4" s="184"/>
    </row>
    <row r="5" spans="1:6" s="40" customFormat="1" ht="15" customHeight="1" x14ac:dyDescent="0.2">
      <c r="A5" s="167" t="s">
        <v>173</v>
      </c>
      <c r="B5" s="189" t="s">
        <v>174</v>
      </c>
      <c r="C5" s="189" t="s">
        <v>175</v>
      </c>
      <c r="D5" s="189" t="s">
        <v>176</v>
      </c>
      <c r="E5" s="169" t="s">
        <v>177</v>
      </c>
    </row>
    <row r="6" spans="1:6" s="2" customFormat="1" ht="18" customHeight="1" x14ac:dyDescent="0.2">
      <c r="A6" s="12" t="s">
        <v>178</v>
      </c>
      <c r="B6" s="321">
        <v>24391</v>
      </c>
      <c r="C6" s="321">
        <v>3491502</v>
      </c>
      <c r="D6" s="321">
        <v>110873993</v>
      </c>
      <c r="E6" s="322">
        <v>31755</v>
      </c>
      <c r="F6" s="108"/>
    </row>
    <row r="7" spans="1:6" s="2" customFormat="1" ht="18" customHeight="1" x14ac:dyDescent="0.2">
      <c r="A7" s="12"/>
      <c r="B7" s="84"/>
      <c r="C7" s="84"/>
      <c r="D7" s="84"/>
      <c r="E7" s="85"/>
      <c r="F7" s="109"/>
    </row>
    <row r="8" spans="1:6" s="2" customFormat="1" ht="18" customHeight="1" x14ac:dyDescent="0.2">
      <c r="A8" s="12" t="s">
        <v>179</v>
      </c>
      <c r="B8" s="321">
        <v>20411</v>
      </c>
      <c r="C8" s="321">
        <v>2004043</v>
      </c>
      <c r="D8" s="321">
        <v>51616269</v>
      </c>
      <c r="E8" s="322">
        <v>25756</v>
      </c>
      <c r="F8" s="110"/>
    </row>
    <row r="9" spans="1:6" s="2" customFormat="1" ht="18" customHeight="1" x14ac:dyDescent="0.2">
      <c r="A9" s="12" t="s">
        <v>257</v>
      </c>
      <c r="B9" s="321">
        <v>15457</v>
      </c>
      <c r="C9" s="321">
        <v>1648253</v>
      </c>
      <c r="D9" s="321">
        <v>45976210</v>
      </c>
      <c r="E9" s="322">
        <v>27894</v>
      </c>
      <c r="F9" s="110"/>
    </row>
    <row r="10" spans="1:6" s="2" customFormat="1" ht="18" customHeight="1" x14ac:dyDescent="0.2">
      <c r="A10" s="12" t="s">
        <v>258</v>
      </c>
      <c r="B10" s="321">
        <v>292</v>
      </c>
      <c r="C10" s="321">
        <v>73848</v>
      </c>
      <c r="D10" s="321">
        <v>2576050</v>
      </c>
      <c r="E10" s="322">
        <v>34883</v>
      </c>
      <c r="F10" s="110"/>
    </row>
    <row r="11" spans="1:6" s="2" customFormat="1" ht="18" customHeight="1" x14ac:dyDescent="0.2">
      <c r="A11" s="12" t="s">
        <v>259</v>
      </c>
      <c r="B11" s="321">
        <v>727</v>
      </c>
      <c r="C11" s="321">
        <v>95412</v>
      </c>
      <c r="D11" s="321">
        <v>1478421</v>
      </c>
      <c r="E11" s="322">
        <v>15495</v>
      </c>
      <c r="F11" s="110"/>
    </row>
    <row r="12" spans="1:6" s="2" customFormat="1" ht="18" customHeight="1" x14ac:dyDescent="0.2">
      <c r="A12" s="12" t="s">
        <v>260</v>
      </c>
      <c r="B12" s="321">
        <v>10</v>
      </c>
      <c r="C12" s="321">
        <v>1017</v>
      </c>
      <c r="D12" s="321">
        <v>11589</v>
      </c>
      <c r="E12" s="322">
        <v>11395</v>
      </c>
      <c r="F12" s="110"/>
    </row>
    <row r="13" spans="1:6" s="2" customFormat="1" ht="18" customHeight="1" x14ac:dyDescent="0.2">
      <c r="A13" s="12" t="s">
        <v>261</v>
      </c>
      <c r="B13" s="321">
        <v>307</v>
      </c>
      <c r="C13" s="321">
        <v>26627</v>
      </c>
      <c r="D13" s="321">
        <v>631789</v>
      </c>
      <c r="E13" s="322">
        <v>23727</v>
      </c>
      <c r="F13" s="110"/>
    </row>
    <row r="14" spans="1:6" s="2" customFormat="1" ht="18" customHeight="1" x14ac:dyDescent="0.2">
      <c r="A14" s="12" t="s">
        <v>262</v>
      </c>
      <c r="B14" s="321">
        <v>15</v>
      </c>
      <c r="C14" s="321">
        <v>3068</v>
      </c>
      <c r="D14" s="321">
        <v>110605</v>
      </c>
      <c r="E14" s="322">
        <v>36051</v>
      </c>
      <c r="F14" s="110"/>
    </row>
    <row r="15" spans="1:6" s="2" customFormat="1" ht="18" customHeight="1" x14ac:dyDescent="0.2">
      <c r="A15" s="12" t="s">
        <v>263</v>
      </c>
      <c r="B15" s="321">
        <v>466</v>
      </c>
      <c r="C15" s="321">
        <v>28293</v>
      </c>
      <c r="D15" s="321">
        <v>143348</v>
      </c>
      <c r="E15" s="322">
        <v>5067</v>
      </c>
      <c r="F15" s="110"/>
    </row>
    <row r="16" spans="1:6" s="2" customFormat="1" ht="18" customHeight="1" x14ac:dyDescent="0.2">
      <c r="A16" s="12" t="s">
        <v>264</v>
      </c>
      <c r="B16" s="321">
        <v>3137</v>
      </c>
      <c r="C16" s="321">
        <v>127525</v>
      </c>
      <c r="D16" s="321">
        <v>688257</v>
      </c>
      <c r="E16" s="322">
        <v>5397</v>
      </c>
      <c r="F16" s="110"/>
    </row>
    <row r="17" spans="1:6" s="2" customFormat="1" ht="18" customHeight="1" x14ac:dyDescent="0.2">
      <c r="A17" s="12" t="s">
        <v>180</v>
      </c>
      <c r="B17" s="321">
        <v>3980</v>
      </c>
      <c r="C17" s="321">
        <v>1487459</v>
      </c>
      <c r="D17" s="321">
        <v>59257724</v>
      </c>
      <c r="E17" s="322">
        <v>39838</v>
      </c>
      <c r="F17" s="110"/>
    </row>
    <row r="18" spans="1:6" s="2" customFormat="1" ht="18" customHeight="1" x14ac:dyDescent="0.2">
      <c r="A18" s="323" t="s">
        <v>265</v>
      </c>
      <c r="B18" s="321">
        <v>525</v>
      </c>
      <c r="C18" s="321">
        <v>211410</v>
      </c>
      <c r="D18" s="321">
        <v>9108998</v>
      </c>
      <c r="E18" s="322">
        <v>43087</v>
      </c>
      <c r="F18" s="110"/>
    </row>
    <row r="19" spans="1:6" s="2" customFormat="1" ht="18" customHeight="1" x14ac:dyDescent="0.2">
      <c r="A19" s="12" t="s">
        <v>266</v>
      </c>
      <c r="B19" s="321">
        <v>1652</v>
      </c>
      <c r="C19" s="321">
        <v>447755</v>
      </c>
      <c r="D19" s="321">
        <v>14987517</v>
      </c>
      <c r="E19" s="322">
        <v>33473</v>
      </c>
      <c r="F19" s="110"/>
    </row>
    <row r="20" spans="1:6" s="2" customFormat="1" ht="18" customHeight="1" x14ac:dyDescent="0.2">
      <c r="A20" s="12" t="s">
        <v>267</v>
      </c>
      <c r="B20" s="321">
        <v>43</v>
      </c>
      <c r="C20" s="321">
        <v>37711</v>
      </c>
      <c r="D20" s="321">
        <v>2330097</v>
      </c>
      <c r="E20" s="322">
        <v>61788</v>
      </c>
      <c r="F20" s="110"/>
    </row>
    <row r="21" spans="1:6" s="2" customFormat="1" ht="18" customHeight="1" x14ac:dyDescent="0.2">
      <c r="A21" s="12" t="s">
        <v>268</v>
      </c>
      <c r="B21" s="321">
        <v>1021</v>
      </c>
      <c r="C21" s="321">
        <v>679161</v>
      </c>
      <c r="D21" s="321">
        <v>29844711</v>
      </c>
      <c r="E21" s="322">
        <v>43943</v>
      </c>
      <c r="F21" s="110"/>
    </row>
    <row r="22" spans="1:6" s="2" customFormat="1" ht="18" customHeight="1" thickBot="1" x14ac:dyDescent="0.25">
      <c r="A22" s="13" t="s">
        <v>269</v>
      </c>
      <c r="B22" s="324">
        <v>739</v>
      </c>
      <c r="C22" s="324">
        <v>111422</v>
      </c>
      <c r="D22" s="324">
        <v>2986401</v>
      </c>
      <c r="E22" s="325">
        <v>26803</v>
      </c>
      <c r="F22" s="110"/>
    </row>
    <row r="23" spans="1:6" s="2" customFormat="1" ht="13.5" customHeight="1" x14ac:dyDescent="0.2">
      <c r="A23" s="11"/>
      <c r="B23" s="326"/>
      <c r="C23" s="327" t="s">
        <v>75</v>
      </c>
      <c r="D23" s="326"/>
      <c r="E23" s="327" t="s">
        <v>75</v>
      </c>
      <c r="F23" s="110"/>
    </row>
    <row r="24" spans="1:6" s="2" customFormat="1" x14ac:dyDescent="0.2">
      <c r="D24" s="329" t="s">
        <v>171</v>
      </c>
      <c r="E24" s="329"/>
    </row>
    <row r="25" spans="1:6" s="2" customFormat="1" x14ac:dyDescent="0.2">
      <c r="A25" s="5" t="s">
        <v>380</v>
      </c>
      <c r="B25" s="320"/>
      <c r="C25" s="320"/>
      <c r="D25" s="320"/>
      <c r="E25" s="320"/>
    </row>
  </sheetData>
  <sheetProtection formatCells="0"/>
  <mergeCells count="1">
    <mergeCell ref="D24:E24"/>
  </mergeCells>
  <phoneticPr fontId="4"/>
  <hyperlinks>
    <hyperlink ref="A1" location="第17章目次!A1" display="第１７章目次へもどる" xr:uid="{00000000-0004-0000-0C00-000000000000}"/>
  </hyperlinks>
  <pageMargins left="0.78740157480314965" right="0.78740157480314965" top="0.78740157480314965" bottom="0.98425196850393704" header="0.51181102362204722" footer="0.51181102362204722"/>
  <pageSetup paperSize="9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72"/>
  <sheetViews>
    <sheetView showGridLines="0" zoomScaleNormal="100" zoomScaleSheetLayoutView="55" workbookViewId="0">
      <selection activeCell="P65" sqref="P65"/>
    </sheetView>
  </sheetViews>
  <sheetFormatPr defaultColWidth="9" defaultRowHeight="13" x14ac:dyDescent="0.2"/>
  <cols>
    <col min="1" max="1" width="1.6328125" style="2" customWidth="1"/>
    <col min="2" max="2" width="11.6328125" style="2" customWidth="1"/>
    <col min="3" max="3" width="1.6328125" style="2" customWidth="1"/>
    <col min="4" max="4" width="9.36328125" style="75" customWidth="1"/>
    <col min="5" max="5" width="9.36328125" style="2" customWidth="1"/>
    <col min="6" max="6" width="9.36328125" style="77" customWidth="1"/>
    <col min="7" max="7" width="9.36328125" style="76" customWidth="1"/>
    <col min="8" max="8" width="9.36328125" style="77" customWidth="1"/>
    <col min="9" max="9" width="9.36328125" style="76" customWidth="1"/>
    <col min="10" max="10" width="9.36328125" style="77" customWidth="1"/>
    <col min="11" max="11" width="9.36328125" style="76" customWidth="1"/>
    <col min="12" max="12" width="3.08984375" style="2" customWidth="1"/>
    <col min="13" max="13" width="9" style="7"/>
    <col min="14" max="16384" width="9" style="2"/>
  </cols>
  <sheetData>
    <row r="1" spans="1:14" x14ac:dyDescent="0.2">
      <c r="A1" s="362" t="s">
        <v>241</v>
      </c>
      <c r="B1" s="362"/>
      <c r="C1" s="362"/>
      <c r="D1" s="362"/>
      <c r="F1" s="2"/>
      <c r="G1" s="2"/>
      <c r="H1" s="2"/>
      <c r="I1" s="2"/>
      <c r="J1" s="2"/>
      <c r="K1" s="2"/>
      <c r="M1" s="2"/>
    </row>
    <row r="2" spans="1:14" x14ac:dyDescent="0.2">
      <c r="D2" s="2"/>
      <c r="F2" s="2"/>
      <c r="G2" s="2"/>
      <c r="H2" s="2"/>
      <c r="I2" s="2"/>
      <c r="J2" s="2"/>
      <c r="K2" s="2"/>
      <c r="M2" s="2"/>
    </row>
    <row r="3" spans="1:14" ht="21" x14ac:dyDescent="0.3">
      <c r="A3" s="403" t="s">
        <v>181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</row>
    <row r="4" spans="1:14" ht="14.25" customHeight="1" x14ac:dyDescent="0.35">
      <c r="B4" s="48"/>
      <c r="C4" s="48"/>
      <c r="D4" s="48"/>
      <c r="E4" s="48"/>
      <c r="F4" s="49"/>
      <c r="G4" s="50"/>
      <c r="H4" s="49"/>
      <c r="I4" s="50"/>
      <c r="J4" s="49"/>
      <c r="K4" s="50"/>
    </row>
    <row r="5" spans="1:14" s="51" customFormat="1" ht="13.5" thickBot="1" x14ac:dyDescent="0.25">
      <c r="B5" s="52" t="s">
        <v>182</v>
      </c>
      <c r="C5" s="53"/>
      <c r="D5" s="54"/>
      <c r="E5" s="53"/>
      <c r="F5" s="55"/>
      <c r="G5" s="56"/>
      <c r="H5" s="55"/>
      <c r="I5" s="56"/>
      <c r="J5" s="404">
        <v>45474</v>
      </c>
      <c r="K5" s="405"/>
      <c r="L5" s="53"/>
      <c r="M5" s="53"/>
    </row>
    <row r="6" spans="1:14" s="51" customFormat="1" ht="18" customHeight="1" x14ac:dyDescent="0.2">
      <c r="A6" s="57"/>
      <c r="B6" s="406" t="s">
        <v>183</v>
      </c>
      <c r="C6" s="181"/>
      <c r="D6" s="409" t="s">
        <v>184</v>
      </c>
      <c r="E6" s="410"/>
      <c r="F6" s="411" t="s">
        <v>185</v>
      </c>
      <c r="G6" s="412"/>
      <c r="H6" s="411" t="s">
        <v>186</v>
      </c>
      <c r="I6" s="410"/>
      <c r="J6" s="413" t="s">
        <v>361</v>
      </c>
      <c r="K6" s="414"/>
      <c r="L6" s="53"/>
      <c r="M6" s="58"/>
      <c r="N6" s="53"/>
    </row>
    <row r="7" spans="1:14" s="51" customFormat="1" ht="13.5" customHeight="1" x14ac:dyDescent="0.2">
      <c r="A7" s="59"/>
      <c r="B7" s="407"/>
      <c r="C7" s="182"/>
      <c r="D7" s="415" t="s">
        <v>187</v>
      </c>
      <c r="E7" s="397" t="s">
        <v>188</v>
      </c>
      <c r="F7" s="399" t="s">
        <v>187</v>
      </c>
      <c r="G7" s="397" t="s">
        <v>188</v>
      </c>
      <c r="H7" s="399" t="s">
        <v>187</v>
      </c>
      <c r="I7" s="397" t="s">
        <v>188</v>
      </c>
      <c r="J7" s="401" t="s">
        <v>187</v>
      </c>
      <c r="K7" s="421" t="s">
        <v>188</v>
      </c>
      <c r="L7" s="53"/>
      <c r="M7" s="53"/>
    </row>
    <row r="8" spans="1:14" s="51" customFormat="1" x14ac:dyDescent="0.2">
      <c r="A8" s="60"/>
      <c r="B8" s="408"/>
      <c r="C8" s="183"/>
      <c r="D8" s="416"/>
      <c r="E8" s="398"/>
      <c r="F8" s="400"/>
      <c r="G8" s="398"/>
      <c r="H8" s="400"/>
      <c r="I8" s="398"/>
      <c r="J8" s="402"/>
      <c r="K8" s="422"/>
      <c r="L8" s="53"/>
      <c r="M8" s="53"/>
    </row>
    <row r="9" spans="1:14" s="51" customFormat="1" ht="15" customHeight="1" x14ac:dyDescent="0.2">
      <c r="A9" s="59"/>
      <c r="B9" s="111" t="s">
        <v>189</v>
      </c>
      <c r="C9" s="111"/>
      <c r="D9" s="112">
        <v>122800</v>
      </c>
      <c r="E9" s="113">
        <v>1.6</v>
      </c>
      <c r="F9" s="112">
        <v>341700</v>
      </c>
      <c r="G9" s="113">
        <v>2.7</v>
      </c>
      <c r="H9" s="112">
        <v>72700</v>
      </c>
      <c r="I9" s="113">
        <v>2.8</v>
      </c>
      <c r="J9" s="112">
        <v>156100</v>
      </c>
      <c r="K9" s="114">
        <v>1.9</v>
      </c>
      <c r="L9" s="53"/>
      <c r="M9" s="53"/>
    </row>
    <row r="10" spans="1:14" s="51" customFormat="1" ht="15" customHeight="1" x14ac:dyDescent="0.2">
      <c r="A10" s="59"/>
      <c r="B10" s="62"/>
      <c r="C10" s="62"/>
      <c r="D10" s="96"/>
      <c r="E10" s="117"/>
      <c r="F10" s="96"/>
      <c r="G10" s="118"/>
      <c r="H10" s="96"/>
      <c r="I10" s="117"/>
      <c r="J10" s="96"/>
      <c r="K10" s="119"/>
      <c r="L10" s="53"/>
      <c r="M10" s="53"/>
    </row>
    <row r="11" spans="1:14" s="51" customFormat="1" ht="15" customHeight="1" x14ac:dyDescent="0.2">
      <c r="A11" s="59"/>
      <c r="B11" s="61" t="s">
        <v>190</v>
      </c>
      <c r="C11" s="61"/>
      <c r="D11" s="95">
        <v>205300</v>
      </c>
      <c r="E11" s="115">
        <v>2.2999999999999998</v>
      </c>
      <c r="F11" s="95">
        <v>715300</v>
      </c>
      <c r="G11" s="115">
        <v>4.5</v>
      </c>
      <c r="H11" s="95">
        <v>134100</v>
      </c>
      <c r="I11" s="115">
        <v>2.9</v>
      </c>
      <c r="J11" s="95">
        <v>318800</v>
      </c>
      <c r="K11" s="116">
        <v>2.8</v>
      </c>
      <c r="L11" s="53"/>
      <c r="M11" s="53"/>
    </row>
    <row r="12" spans="1:14" s="51" customFormat="1" ht="15" customHeight="1" x14ac:dyDescent="0.2">
      <c r="A12" s="59"/>
      <c r="B12" s="63" t="s">
        <v>191</v>
      </c>
      <c r="C12" s="63"/>
      <c r="D12" s="95">
        <v>116000</v>
      </c>
      <c r="E12" s="115">
        <v>2.2999999999999998</v>
      </c>
      <c r="F12" s="95">
        <v>177000</v>
      </c>
      <c r="G12" s="120">
        <v>2.6</v>
      </c>
      <c r="H12" s="121" t="s">
        <v>280</v>
      </c>
      <c r="I12" s="120" t="s">
        <v>280</v>
      </c>
      <c r="J12" s="95">
        <v>127100</v>
      </c>
      <c r="K12" s="116">
        <v>2.4</v>
      </c>
      <c r="L12" s="53"/>
      <c r="M12" s="53"/>
    </row>
    <row r="13" spans="1:14" s="51" customFormat="1" ht="15" customHeight="1" x14ac:dyDescent="0.2">
      <c r="A13" s="59"/>
      <c r="B13" s="63" t="s">
        <v>192</v>
      </c>
      <c r="C13" s="63"/>
      <c r="D13" s="95">
        <v>196200</v>
      </c>
      <c r="E13" s="115">
        <v>2.9</v>
      </c>
      <c r="F13" s="95">
        <v>249300</v>
      </c>
      <c r="G13" s="115">
        <v>3.2</v>
      </c>
      <c r="H13" s="121" t="s">
        <v>280</v>
      </c>
      <c r="I13" s="120" t="s">
        <v>280</v>
      </c>
      <c r="J13" s="95">
        <v>208500</v>
      </c>
      <c r="K13" s="116">
        <v>2.9</v>
      </c>
      <c r="L13" s="53"/>
      <c r="M13" s="53"/>
    </row>
    <row r="14" spans="1:14" s="51" customFormat="1" ht="15" customHeight="1" x14ac:dyDescent="0.2">
      <c r="A14" s="59"/>
      <c r="B14" s="63" t="s">
        <v>193</v>
      </c>
      <c r="C14" s="63"/>
      <c r="D14" s="95">
        <v>288000</v>
      </c>
      <c r="E14" s="115">
        <v>3.6</v>
      </c>
      <c r="F14" s="95">
        <v>1646200</v>
      </c>
      <c r="G14" s="115">
        <v>7.2</v>
      </c>
      <c r="H14" s="121" t="s">
        <v>280</v>
      </c>
      <c r="I14" s="120" t="s">
        <v>280</v>
      </c>
      <c r="J14" s="95">
        <v>831300</v>
      </c>
      <c r="K14" s="116">
        <v>5.0999999999999996</v>
      </c>
      <c r="L14" s="53"/>
      <c r="M14" s="53"/>
    </row>
    <row r="15" spans="1:14" s="51" customFormat="1" ht="15" customHeight="1" x14ac:dyDescent="0.2">
      <c r="A15" s="59"/>
      <c r="B15" s="63" t="s">
        <v>194</v>
      </c>
      <c r="C15" s="63"/>
      <c r="D15" s="95">
        <v>135500</v>
      </c>
      <c r="E15" s="115">
        <v>1.1000000000000001</v>
      </c>
      <c r="F15" s="121">
        <v>314000</v>
      </c>
      <c r="G15" s="120">
        <v>2.6</v>
      </c>
      <c r="H15" s="121" t="s">
        <v>280</v>
      </c>
      <c r="I15" s="120" t="s">
        <v>280</v>
      </c>
      <c r="J15" s="95">
        <v>148300</v>
      </c>
      <c r="K15" s="116">
        <v>1.2</v>
      </c>
      <c r="L15" s="53"/>
      <c r="M15" s="53"/>
    </row>
    <row r="16" spans="1:14" s="51" customFormat="1" ht="15" customHeight="1" x14ac:dyDescent="0.2">
      <c r="A16" s="59"/>
      <c r="B16" s="63" t="s">
        <v>195</v>
      </c>
      <c r="C16" s="63"/>
      <c r="D16" s="95">
        <v>282100</v>
      </c>
      <c r="E16" s="115">
        <v>2.6</v>
      </c>
      <c r="F16" s="95">
        <v>431200</v>
      </c>
      <c r="G16" s="115">
        <v>2.4</v>
      </c>
      <c r="H16" s="121" t="s">
        <v>280</v>
      </c>
      <c r="I16" s="120" t="s">
        <v>280</v>
      </c>
      <c r="J16" s="95">
        <v>344300</v>
      </c>
      <c r="K16" s="116">
        <v>2.5</v>
      </c>
      <c r="L16" s="53"/>
      <c r="M16" s="53"/>
    </row>
    <row r="17" spans="1:13" s="51" customFormat="1" ht="15" customHeight="1" x14ac:dyDescent="0.2">
      <c r="A17" s="59"/>
      <c r="B17" s="63" t="s">
        <v>196</v>
      </c>
      <c r="C17" s="63"/>
      <c r="D17" s="95">
        <v>151100</v>
      </c>
      <c r="E17" s="115">
        <v>0.7</v>
      </c>
      <c r="F17" s="121" t="s">
        <v>280</v>
      </c>
      <c r="G17" s="120" t="s">
        <v>280</v>
      </c>
      <c r="H17" s="121">
        <v>203000</v>
      </c>
      <c r="I17" s="120">
        <v>3</v>
      </c>
      <c r="J17" s="95">
        <v>157600</v>
      </c>
      <c r="K17" s="116">
        <v>1</v>
      </c>
      <c r="L17" s="53"/>
      <c r="M17" s="53"/>
    </row>
    <row r="18" spans="1:13" s="51" customFormat="1" ht="15" customHeight="1" x14ac:dyDescent="0.2">
      <c r="A18" s="59"/>
      <c r="B18" s="63" t="s">
        <v>197</v>
      </c>
      <c r="C18" s="63"/>
      <c r="D18" s="95">
        <v>370200</v>
      </c>
      <c r="E18" s="115">
        <v>3.2</v>
      </c>
      <c r="F18" s="95">
        <v>874800</v>
      </c>
      <c r="G18" s="115">
        <v>7</v>
      </c>
      <c r="H18" s="121" t="s">
        <v>280</v>
      </c>
      <c r="I18" s="120" t="s">
        <v>280</v>
      </c>
      <c r="J18" s="95">
        <v>572100</v>
      </c>
      <c r="K18" s="116">
        <v>4.7</v>
      </c>
      <c r="L18" s="53"/>
      <c r="M18" s="53"/>
    </row>
    <row r="19" spans="1:13" s="51" customFormat="1" ht="15" customHeight="1" x14ac:dyDescent="0.2">
      <c r="A19" s="59"/>
      <c r="B19" s="63" t="s">
        <v>198</v>
      </c>
      <c r="C19" s="63"/>
      <c r="D19" s="95">
        <v>266800</v>
      </c>
      <c r="E19" s="115">
        <v>2.7</v>
      </c>
      <c r="F19" s="95">
        <v>507000</v>
      </c>
      <c r="G19" s="115">
        <v>2.8</v>
      </c>
      <c r="H19" s="121" t="s">
        <v>280</v>
      </c>
      <c r="I19" s="120" t="s">
        <v>280</v>
      </c>
      <c r="J19" s="95">
        <v>318300</v>
      </c>
      <c r="K19" s="116">
        <v>2.7</v>
      </c>
      <c r="L19" s="53"/>
      <c r="M19" s="53"/>
    </row>
    <row r="20" spans="1:13" s="51" customFormat="1" ht="15" customHeight="1" x14ac:dyDescent="0.2">
      <c r="A20" s="59"/>
      <c r="B20" s="63" t="s">
        <v>199</v>
      </c>
      <c r="C20" s="63"/>
      <c r="D20" s="95">
        <v>177700</v>
      </c>
      <c r="E20" s="115">
        <v>1.7</v>
      </c>
      <c r="F20" s="121">
        <v>245000</v>
      </c>
      <c r="G20" s="120">
        <v>1.2</v>
      </c>
      <c r="H20" s="121" t="s">
        <v>280</v>
      </c>
      <c r="I20" s="120" t="s">
        <v>280</v>
      </c>
      <c r="J20" s="95">
        <v>181900</v>
      </c>
      <c r="K20" s="116">
        <v>1.7</v>
      </c>
      <c r="L20" s="53"/>
      <c r="M20" s="53"/>
    </row>
    <row r="21" spans="1:13" s="51" customFormat="1" ht="15" customHeight="1" x14ac:dyDescent="0.2">
      <c r="A21" s="59"/>
      <c r="B21" s="63" t="s">
        <v>200</v>
      </c>
      <c r="C21" s="63"/>
      <c r="D21" s="95">
        <v>99400</v>
      </c>
      <c r="E21" s="115">
        <v>2.4</v>
      </c>
      <c r="F21" s="95">
        <v>139500</v>
      </c>
      <c r="G21" s="115">
        <v>3.4</v>
      </c>
      <c r="H21" s="95">
        <v>65100</v>
      </c>
      <c r="I21" s="115">
        <v>2.7</v>
      </c>
      <c r="J21" s="95">
        <v>103600</v>
      </c>
      <c r="K21" s="116">
        <v>2.6</v>
      </c>
      <c r="L21" s="53"/>
      <c r="M21" s="53"/>
    </row>
    <row r="22" spans="1:13" s="51" customFormat="1" ht="15" customHeight="1" x14ac:dyDescent="0.2">
      <c r="A22" s="59"/>
      <c r="B22" s="61"/>
      <c r="C22" s="61"/>
      <c r="D22" s="96"/>
      <c r="E22" s="117"/>
      <c r="F22" s="96"/>
      <c r="G22" s="117"/>
      <c r="H22" s="96"/>
      <c r="I22" s="117"/>
      <c r="J22" s="96"/>
      <c r="K22" s="122"/>
      <c r="L22" s="53"/>
      <c r="M22" s="53"/>
    </row>
    <row r="23" spans="1:13" s="51" customFormat="1" ht="15" customHeight="1" x14ac:dyDescent="0.2">
      <c r="A23" s="59"/>
      <c r="B23" s="61" t="s">
        <v>114</v>
      </c>
      <c r="C23" s="61"/>
      <c r="D23" s="95">
        <v>140900</v>
      </c>
      <c r="E23" s="115">
        <v>2.6</v>
      </c>
      <c r="F23" s="95">
        <v>376000</v>
      </c>
      <c r="G23" s="115">
        <v>3.5</v>
      </c>
      <c r="H23" s="121">
        <v>58300</v>
      </c>
      <c r="I23" s="120">
        <v>3</v>
      </c>
      <c r="J23" s="95">
        <v>193800</v>
      </c>
      <c r="K23" s="116">
        <v>2.8</v>
      </c>
      <c r="L23" s="53"/>
      <c r="M23" s="53"/>
    </row>
    <row r="24" spans="1:13" s="51" customFormat="1" ht="15" customHeight="1" x14ac:dyDescent="0.2">
      <c r="A24" s="59"/>
      <c r="B24" s="61" t="s">
        <v>115</v>
      </c>
      <c r="C24" s="61"/>
      <c r="D24" s="95">
        <v>45400</v>
      </c>
      <c r="E24" s="115">
        <v>0</v>
      </c>
      <c r="F24" s="95">
        <v>99300</v>
      </c>
      <c r="G24" s="115">
        <v>0.5</v>
      </c>
      <c r="H24" s="95">
        <v>24600</v>
      </c>
      <c r="I24" s="115">
        <v>1.3</v>
      </c>
      <c r="J24" s="95">
        <v>56600</v>
      </c>
      <c r="K24" s="116">
        <v>0.2</v>
      </c>
      <c r="L24" s="53"/>
      <c r="M24" s="53"/>
    </row>
    <row r="25" spans="1:13" s="51" customFormat="1" ht="15" customHeight="1" x14ac:dyDescent="0.2">
      <c r="A25" s="59"/>
      <c r="B25" s="61" t="s">
        <v>201</v>
      </c>
      <c r="C25" s="61"/>
      <c r="D25" s="95">
        <v>249600</v>
      </c>
      <c r="E25" s="115">
        <v>4.9000000000000004</v>
      </c>
      <c r="F25" s="95">
        <v>718600</v>
      </c>
      <c r="G25" s="115">
        <v>6.9</v>
      </c>
      <c r="H25" s="95">
        <v>184000</v>
      </c>
      <c r="I25" s="115">
        <v>6.4</v>
      </c>
      <c r="J25" s="95">
        <v>298100</v>
      </c>
      <c r="K25" s="116">
        <v>5.2</v>
      </c>
      <c r="L25" s="53"/>
      <c r="M25" s="53"/>
    </row>
    <row r="26" spans="1:13" s="51" customFormat="1" ht="15" customHeight="1" x14ac:dyDescent="0.2">
      <c r="A26" s="59"/>
      <c r="B26" s="61" t="s">
        <v>202</v>
      </c>
      <c r="C26" s="61"/>
      <c r="D26" s="95">
        <v>29000</v>
      </c>
      <c r="E26" s="115">
        <v>-0.4</v>
      </c>
      <c r="F26" s="95">
        <v>59900</v>
      </c>
      <c r="G26" s="115">
        <v>-0.6</v>
      </c>
      <c r="H26" s="95">
        <v>33500</v>
      </c>
      <c r="I26" s="115">
        <v>1.5</v>
      </c>
      <c r="J26" s="95">
        <v>34100</v>
      </c>
      <c r="K26" s="116">
        <v>-0.3</v>
      </c>
      <c r="L26" s="53"/>
      <c r="M26" s="53"/>
    </row>
    <row r="27" spans="1:13" s="51" customFormat="1" ht="15" customHeight="1" x14ac:dyDescent="0.2">
      <c r="A27" s="59"/>
      <c r="B27" s="61" t="s">
        <v>203</v>
      </c>
      <c r="C27" s="61"/>
      <c r="D27" s="95">
        <v>27000</v>
      </c>
      <c r="E27" s="115">
        <v>-0.6</v>
      </c>
      <c r="F27" s="95">
        <v>69000</v>
      </c>
      <c r="G27" s="115">
        <v>0</v>
      </c>
      <c r="H27" s="95">
        <v>13900</v>
      </c>
      <c r="I27" s="115">
        <v>0</v>
      </c>
      <c r="J27" s="95">
        <v>33600</v>
      </c>
      <c r="K27" s="116">
        <v>-0.5</v>
      </c>
      <c r="L27" s="53"/>
      <c r="M27" s="53"/>
    </row>
    <row r="28" spans="1:13" s="51" customFormat="1" ht="15" customHeight="1" x14ac:dyDescent="0.2">
      <c r="A28" s="59"/>
      <c r="B28" s="61"/>
      <c r="C28" s="61"/>
      <c r="D28" s="96"/>
      <c r="E28" s="117"/>
      <c r="F28" s="96"/>
      <c r="G28" s="117"/>
      <c r="H28" s="96"/>
      <c r="I28" s="117"/>
      <c r="J28" s="96"/>
      <c r="K28" s="122"/>
      <c r="L28" s="53"/>
      <c r="M28" s="53"/>
    </row>
    <row r="29" spans="1:13" s="51" customFormat="1" ht="15" customHeight="1" x14ac:dyDescent="0.2">
      <c r="A29" s="59"/>
      <c r="B29" s="61" t="s">
        <v>204</v>
      </c>
      <c r="C29" s="61"/>
      <c r="D29" s="95">
        <v>177200</v>
      </c>
      <c r="E29" s="115">
        <v>2.4</v>
      </c>
      <c r="F29" s="95">
        <v>416700</v>
      </c>
      <c r="G29" s="115">
        <v>3</v>
      </c>
      <c r="H29" s="121" t="s">
        <v>280</v>
      </c>
      <c r="I29" s="120" t="s">
        <v>280</v>
      </c>
      <c r="J29" s="95">
        <v>223500</v>
      </c>
      <c r="K29" s="116">
        <v>2.5</v>
      </c>
      <c r="L29" s="53"/>
      <c r="M29" s="53"/>
    </row>
    <row r="30" spans="1:13" s="51" customFormat="1" ht="15" customHeight="1" x14ac:dyDescent="0.2">
      <c r="A30" s="59"/>
      <c r="B30" s="61" t="s">
        <v>205</v>
      </c>
      <c r="C30" s="61"/>
      <c r="D30" s="95">
        <v>55000</v>
      </c>
      <c r="E30" s="115">
        <v>0.3</v>
      </c>
      <c r="F30" s="95">
        <v>186000</v>
      </c>
      <c r="G30" s="115">
        <v>0.8</v>
      </c>
      <c r="H30" s="121" t="s">
        <v>280</v>
      </c>
      <c r="I30" s="120" t="s">
        <v>280</v>
      </c>
      <c r="J30" s="95">
        <v>72500</v>
      </c>
      <c r="K30" s="116">
        <v>0.3</v>
      </c>
      <c r="L30" s="53"/>
      <c r="M30" s="53"/>
    </row>
    <row r="31" spans="1:13" s="51" customFormat="1" ht="15" customHeight="1" x14ac:dyDescent="0.2">
      <c r="A31" s="59"/>
      <c r="B31" s="61" t="s">
        <v>206</v>
      </c>
      <c r="C31" s="61"/>
      <c r="D31" s="95">
        <v>31700</v>
      </c>
      <c r="E31" s="115">
        <v>-0.5</v>
      </c>
      <c r="F31" s="95">
        <v>59300</v>
      </c>
      <c r="G31" s="115">
        <v>-0.3</v>
      </c>
      <c r="H31" s="95">
        <v>41000</v>
      </c>
      <c r="I31" s="115">
        <v>0.8</v>
      </c>
      <c r="J31" s="95">
        <v>36300</v>
      </c>
      <c r="K31" s="116">
        <v>-0.3</v>
      </c>
      <c r="L31" s="53"/>
      <c r="M31" s="53"/>
    </row>
    <row r="32" spans="1:13" s="51" customFormat="1" ht="15" customHeight="1" x14ac:dyDescent="0.2">
      <c r="A32" s="59"/>
      <c r="B32" s="61" t="s">
        <v>207</v>
      </c>
      <c r="C32" s="61"/>
      <c r="D32" s="95">
        <v>36000</v>
      </c>
      <c r="E32" s="115">
        <v>0.3</v>
      </c>
      <c r="F32" s="95">
        <v>63900</v>
      </c>
      <c r="G32" s="115">
        <v>0.4</v>
      </c>
      <c r="H32" s="121">
        <v>20000</v>
      </c>
      <c r="I32" s="120">
        <v>1.5</v>
      </c>
      <c r="J32" s="95">
        <v>41600</v>
      </c>
      <c r="K32" s="116">
        <v>0.4</v>
      </c>
      <c r="L32" s="53"/>
      <c r="M32" s="53"/>
    </row>
    <row r="33" spans="1:13" s="51" customFormat="1" ht="15" customHeight="1" x14ac:dyDescent="0.2">
      <c r="A33" s="59"/>
      <c r="B33" s="61" t="s">
        <v>208</v>
      </c>
      <c r="C33" s="61"/>
      <c r="D33" s="95">
        <v>63300</v>
      </c>
      <c r="E33" s="115">
        <v>0.2</v>
      </c>
      <c r="F33" s="95">
        <v>115300</v>
      </c>
      <c r="G33" s="115">
        <v>0</v>
      </c>
      <c r="H33" s="95">
        <v>45400</v>
      </c>
      <c r="I33" s="115">
        <v>1.8</v>
      </c>
      <c r="J33" s="95">
        <v>70500</v>
      </c>
      <c r="K33" s="116">
        <v>0.3</v>
      </c>
      <c r="L33" s="53"/>
      <c r="M33" s="53"/>
    </row>
    <row r="34" spans="1:13" s="51" customFormat="1" ht="15" customHeight="1" x14ac:dyDescent="0.2">
      <c r="A34" s="59"/>
      <c r="B34" s="61"/>
      <c r="C34" s="61"/>
      <c r="D34" s="95"/>
      <c r="E34" s="117"/>
      <c r="F34" s="96"/>
      <c r="G34" s="117"/>
      <c r="H34" s="96"/>
      <c r="I34" s="117"/>
      <c r="J34" s="96"/>
      <c r="K34" s="122"/>
      <c r="L34" s="53"/>
      <c r="M34" s="53"/>
    </row>
    <row r="35" spans="1:13" s="51" customFormat="1" ht="15" customHeight="1" x14ac:dyDescent="0.2">
      <c r="A35" s="59"/>
      <c r="B35" s="61" t="s">
        <v>209</v>
      </c>
      <c r="C35" s="61"/>
      <c r="D35" s="95">
        <v>81400</v>
      </c>
      <c r="E35" s="115">
        <v>0.6</v>
      </c>
      <c r="F35" s="95">
        <v>173400</v>
      </c>
      <c r="G35" s="115">
        <v>0.6</v>
      </c>
      <c r="H35" s="95">
        <v>66400</v>
      </c>
      <c r="I35" s="115">
        <v>0.5</v>
      </c>
      <c r="J35" s="96">
        <v>97400</v>
      </c>
      <c r="K35" s="116">
        <v>0.6</v>
      </c>
      <c r="L35" s="53"/>
      <c r="M35" s="53"/>
    </row>
    <row r="36" spans="1:13" s="51" customFormat="1" ht="15" customHeight="1" x14ac:dyDescent="0.2">
      <c r="A36" s="59"/>
      <c r="B36" s="61" t="s">
        <v>210</v>
      </c>
      <c r="C36" s="61"/>
      <c r="D36" s="95">
        <v>117100</v>
      </c>
      <c r="E36" s="115">
        <v>1.3</v>
      </c>
      <c r="F36" s="95">
        <v>246000</v>
      </c>
      <c r="G36" s="120">
        <v>1.2</v>
      </c>
      <c r="H36" s="121" t="s">
        <v>280</v>
      </c>
      <c r="I36" s="123" t="s">
        <v>280</v>
      </c>
      <c r="J36" s="95">
        <v>127900</v>
      </c>
      <c r="K36" s="116">
        <v>1.3</v>
      </c>
      <c r="L36" s="53"/>
      <c r="M36" s="53"/>
    </row>
    <row r="37" spans="1:13" s="51" customFormat="1" ht="15" customHeight="1" x14ac:dyDescent="0.2">
      <c r="A37" s="59"/>
      <c r="B37" s="61" t="s">
        <v>211</v>
      </c>
      <c r="C37" s="61"/>
      <c r="D37" s="95">
        <v>30200</v>
      </c>
      <c r="E37" s="115">
        <v>-0.1</v>
      </c>
      <c r="F37" s="95">
        <v>38100</v>
      </c>
      <c r="G37" s="115">
        <v>0</v>
      </c>
      <c r="H37" s="95">
        <v>34300</v>
      </c>
      <c r="I37" s="115">
        <v>2.4</v>
      </c>
      <c r="J37" s="95">
        <v>31600</v>
      </c>
      <c r="K37" s="116">
        <v>0.2</v>
      </c>
      <c r="L37" s="53"/>
      <c r="M37" s="53"/>
    </row>
    <row r="38" spans="1:13" s="51" customFormat="1" ht="15" customHeight="1" x14ac:dyDescent="0.2">
      <c r="A38" s="59"/>
      <c r="B38" s="61" t="s">
        <v>212</v>
      </c>
      <c r="C38" s="61"/>
      <c r="D38" s="95">
        <v>63300</v>
      </c>
      <c r="E38" s="115">
        <v>0.4</v>
      </c>
      <c r="F38" s="95">
        <v>116500</v>
      </c>
      <c r="G38" s="120">
        <v>0.9</v>
      </c>
      <c r="H38" s="95">
        <v>38800</v>
      </c>
      <c r="I38" s="115">
        <v>5.0999999999999996</v>
      </c>
      <c r="J38" s="95">
        <v>68400</v>
      </c>
      <c r="K38" s="116">
        <v>0.8</v>
      </c>
      <c r="L38" s="53"/>
      <c r="M38" s="53"/>
    </row>
    <row r="39" spans="1:13" s="51" customFormat="1" ht="15" customHeight="1" x14ac:dyDescent="0.2">
      <c r="A39" s="59"/>
      <c r="B39" s="61" t="s">
        <v>213</v>
      </c>
      <c r="C39" s="61"/>
      <c r="D39" s="95">
        <v>35300</v>
      </c>
      <c r="E39" s="115">
        <v>0.1</v>
      </c>
      <c r="F39" s="95">
        <v>70900</v>
      </c>
      <c r="G39" s="115">
        <v>0</v>
      </c>
      <c r="H39" s="124">
        <v>21500</v>
      </c>
      <c r="I39" s="120">
        <v>0.9</v>
      </c>
      <c r="J39" s="95">
        <v>40700</v>
      </c>
      <c r="K39" s="116">
        <v>0.1</v>
      </c>
      <c r="L39" s="53"/>
      <c r="M39" s="53"/>
    </row>
    <row r="40" spans="1:13" s="51" customFormat="1" ht="15" customHeight="1" x14ac:dyDescent="0.2">
      <c r="A40" s="59"/>
      <c r="B40" s="61"/>
      <c r="C40" s="61"/>
      <c r="D40" s="95"/>
      <c r="E40" s="117"/>
      <c r="F40" s="96"/>
      <c r="G40" s="117"/>
      <c r="H40" s="96"/>
      <c r="I40" s="117"/>
      <c r="J40" s="96"/>
      <c r="K40" s="122"/>
      <c r="L40" s="53"/>
      <c r="M40" s="53"/>
    </row>
    <row r="41" spans="1:13" s="51" customFormat="1" ht="15" customHeight="1" x14ac:dyDescent="0.2">
      <c r="A41" s="59"/>
      <c r="B41" s="61" t="s">
        <v>214</v>
      </c>
      <c r="C41" s="61"/>
      <c r="D41" s="95">
        <v>114700</v>
      </c>
      <c r="E41" s="115">
        <v>1.6</v>
      </c>
      <c r="F41" s="95">
        <v>346300</v>
      </c>
      <c r="G41" s="115">
        <v>2.2999999999999998</v>
      </c>
      <c r="H41" s="95">
        <v>70200</v>
      </c>
      <c r="I41" s="115">
        <v>3.5</v>
      </c>
      <c r="J41" s="95">
        <v>143000</v>
      </c>
      <c r="K41" s="116">
        <v>1.8</v>
      </c>
      <c r="L41" s="53"/>
      <c r="M41" s="53"/>
    </row>
    <row r="42" spans="1:13" s="51" customFormat="1" ht="15" customHeight="1" x14ac:dyDescent="0.2">
      <c r="A42" s="59"/>
      <c r="B42" s="61" t="s">
        <v>215</v>
      </c>
      <c r="C42" s="61"/>
      <c r="D42" s="95">
        <v>154800</v>
      </c>
      <c r="E42" s="115">
        <v>4.7</v>
      </c>
      <c r="F42" s="95">
        <v>228500</v>
      </c>
      <c r="G42" s="115">
        <v>4.9000000000000004</v>
      </c>
      <c r="H42" s="95">
        <v>117000</v>
      </c>
      <c r="I42" s="115">
        <v>5.4</v>
      </c>
      <c r="J42" s="95">
        <v>166000</v>
      </c>
      <c r="K42" s="116">
        <v>4.8</v>
      </c>
      <c r="L42" s="53"/>
      <c r="M42" s="53"/>
    </row>
    <row r="43" spans="1:13" s="51" customFormat="1" ht="15" customHeight="1" x14ac:dyDescent="0.2">
      <c r="A43" s="59"/>
      <c r="B43" s="61" t="s">
        <v>216</v>
      </c>
      <c r="C43" s="61"/>
      <c r="D43" s="95">
        <v>142600</v>
      </c>
      <c r="E43" s="115">
        <v>3.2</v>
      </c>
      <c r="F43" s="95">
        <v>323100</v>
      </c>
      <c r="G43" s="115">
        <v>4.2</v>
      </c>
      <c r="H43" s="121" t="s">
        <v>280</v>
      </c>
      <c r="I43" s="120" t="s">
        <v>280</v>
      </c>
      <c r="J43" s="95">
        <v>183300</v>
      </c>
      <c r="K43" s="116">
        <v>3.4</v>
      </c>
      <c r="L43" s="53"/>
      <c r="M43" s="53"/>
    </row>
    <row r="44" spans="1:13" s="51" customFormat="1" ht="15" customHeight="1" x14ac:dyDescent="0.2">
      <c r="A44" s="59"/>
      <c r="B44" s="61" t="s">
        <v>217</v>
      </c>
      <c r="C44" s="61"/>
      <c r="D44" s="95">
        <v>288300</v>
      </c>
      <c r="E44" s="115">
        <v>5.8</v>
      </c>
      <c r="F44" s="95">
        <v>660000</v>
      </c>
      <c r="G44" s="115">
        <v>5.8</v>
      </c>
      <c r="H44" s="121" t="s">
        <v>280</v>
      </c>
      <c r="I44" s="120" t="s">
        <v>280</v>
      </c>
      <c r="J44" s="95">
        <v>381300</v>
      </c>
      <c r="K44" s="116">
        <v>5.8</v>
      </c>
      <c r="L44" s="53"/>
      <c r="M44" s="53"/>
    </row>
    <row r="45" spans="1:13" s="51" customFormat="1" ht="15" customHeight="1" x14ac:dyDescent="0.2">
      <c r="A45" s="59"/>
      <c r="B45" s="61" t="s">
        <v>218</v>
      </c>
      <c r="C45" s="61"/>
      <c r="D45" s="95">
        <v>299400</v>
      </c>
      <c r="E45" s="115">
        <v>5.2</v>
      </c>
      <c r="F45" s="95">
        <v>416300</v>
      </c>
      <c r="G45" s="115">
        <v>8.3000000000000007</v>
      </c>
      <c r="H45" s="95">
        <v>189500</v>
      </c>
      <c r="I45" s="115">
        <v>6.5</v>
      </c>
      <c r="J45" s="95">
        <v>309500</v>
      </c>
      <c r="K45" s="116">
        <v>6.1</v>
      </c>
      <c r="L45" s="53"/>
      <c r="M45" s="53"/>
    </row>
    <row r="46" spans="1:13" s="51" customFormat="1" ht="15" customHeight="1" x14ac:dyDescent="0.2">
      <c r="A46" s="59"/>
      <c r="B46" s="61"/>
      <c r="C46" s="61"/>
      <c r="D46" s="96"/>
      <c r="E46" s="117"/>
      <c r="F46" s="96"/>
      <c r="G46" s="117"/>
      <c r="H46" s="96"/>
      <c r="I46" s="117"/>
      <c r="J46" s="96"/>
      <c r="K46" s="122"/>
      <c r="L46" s="53"/>
      <c r="M46" s="53"/>
    </row>
    <row r="47" spans="1:13" s="51" customFormat="1" ht="15" customHeight="1" x14ac:dyDescent="0.2">
      <c r="A47" s="59"/>
      <c r="B47" s="61" t="s">
        <v>219</v>
      </c>
      <c r="C47" s="61"/>
      <c r="D47" s="95">
        <v>106000</v>
      </c>
      <c r="E47" s="115">
        <v>1.1000000000000001</v>
      </c>
      <c r="F47" s="95">
        <v>214000</v>
      </c>
      <c r="G47" s="115">
        <v>1.4</v>
      </c>
      <c r="H47" s="95">
        <v>90300</v>
      </c>
      <c r="I47" s="115">
        <v>2.6</v>
      </c>
      <c r="J47" s="95">
        <v>112100</v>
      </c>
      <c r="K47" s="116">
        <v>1.2</v>
      </c>
      <c r="L47" s="53"/>
      <c r="M47" s="53"/>
    </row>
    <row r="48" spans="1:13" s="51" customFormat="1" ht="15" customHeight="1" x14ac:dyDescent="0.2">
      <c r="A48" s="59"/>
      <c r="B48" s="61" t="s">
        <v>220</v>
      </c>
      <c r="C48" s="61"/>
      <c r="D48" s="95">
        <v>245200</v>
      </c>
      <c r="E48" s="115">
        <v>3.4</v>
      </c>
      <c r="F48" s="124">
        <v>597000</v>
      </c>
      <c r="G48" s="120">
        <v>3.8</v>
      </c>
      <c r="H48" s="124">
        <v>125000</v>
      </c>
      <c r="I48" s="120">
        <v>3.3</v>
      </c>
      <c r="J48" s="95">
        <v>268400</v>
      </c>
      <c r="K48" s="116">
        <v>3.5</v>
      </c>
      <c r="L48" s="53"/>
      <c r="M48" s="53"/>
    </row>
    <row r="49" spans="1:13" s="51" customFormat="1" ht="15" customHeight="1" x14ac:dyDescent="0.2">
      <c r="A49" s="59"/>
      <c r="B49" s="61" t="s">
        <v>221</v>
      </c>
      <c r="C49" s="61"/>
      <c r="D49" s="95">
        <v>227200</v>
      </c>
      <c r="E49" s="115">
        <v>2.9</v>
      </c>
      <c r="F49" s="95">
        <v>275000</v>
      </c>
      <c r="G49" s="115">
        <v>3</v>
      </c>
      <c r="H49" s="95" t="s">
        <v>280</v>
      </c>
      <c r="I49" s="115" t="s">
        <v>280</v>
      </c>
      <c r="J49" s="95">
        <v>234000</v>
      </c>
      <c r="K49" s="116">
        <v>2.9</v>
      </c>
      <c r="L49" s="53"/>
      <c r="M49" s="53"/>
    </row>
    <row r="50" spans="1:13" s="51" customFormat="1" ht="15" customHeight="1" x14ac:dyDescent="0.2">
      <c r="A50" s="59"/>
      <c r="B50" s="64" t="s">
        <v>222</v>
      </c>
      <c r="C50" s="61"/>
      <c r="D50" s="95">
        <v>252000</v>
      </c>
      <c r="E50" s="115">
        <v>3.9</v>
      </c>
      <c r="F50" s="124">
        <v>406000</v>
      </c>
      <c r="G50" s="120">
        <v>3.6</v>
      </c>
      <c r="H50" s="95" t="s">
        <v>280</v>
      </c>
      <c r="I50" s="115" t="s">
        <v>280</v>
      </c>
      <c r="J50" s="95">
        <v>277700</v>
      </c>
      <c r="K50" s="116">
        <v>3.9</v>
      </c>
      <c r="L50" s="53"/>
      <c r="M50" s="53"/>
    </row>
    <row r="51" spans="1:13" s="51" customFormat="1" ht="15" customHeight="1" x14ac:dyDescent="0.2">
      <c r="A51" s="59"/>
      <c r="B51" s="61" t="s">
        <v>223</v>
      </c>
      <c r="C51" s="64"/>
      <c r="D51" s="95">
        <v>200300</v>
      </c>
      <c r="E51" s="115">
        <v>2.5</v>
      </c>
      <c r="F51" s="95">
        <v>750000</v>
      </c>
      <c r="G51" s="115">
        <v>5</v>
      </c>
      <c r="H51" s="95" t="s">
        <v>280</v>
      </c>
      <c r="I51" s="115" t="s">
        <v>280</v>
      </c>
      <c r="J51" s="95">
        <v>246100</v>
      </c>
      <c r="K51" s="116">
        <v>2.7</v>
      </c>
      <c r="L51" s="53"/>
      <c r="M51" s="53"/>
    </row>
    <row r="52" spans="1:13" s="51" customFormat="1" ht="15" customHeight="1" x14ac:dyDescent="0.2">
      <c r="A52" s="59"/>
      <c r="B52" s="61"/>
      <c r="C52" s="61"/>
      <c r="D52" s="95"/>
      <c r="E52" s="117"/>
      <c r="F52" s="96"/>
      <c r="G52" s="117"/>
      <c r="H52" s="121"/>
      <c r="I52" s="120"/>
      <c r="J52" s="96"/>
      <c r="K52" s="122"/>
      <c r="L52" s="53"/>
      <c r="M52" s="53"/>
    </row>
    <row r="53" spans="1:13" s="51" customFormat="1" ht="15" customHeight="1" x14ac:dyDescent="0.2">
      <c r="A53" s="59"/>
      <c r="B53" s="61" t="s">
        <v>224</v>
      </c>
      <c r="C53" s="61"/>
      <c r="D53" s="95">
        <v>88500</v>
      </c>
      <c r="E53" s="115">
        <v>0.9</v>
      </c>
      <c r="F53" s="95">
        <v>162000</v>
      </c>
      <c r="G53" s="115">
        <v>0.6</v>
      </c>
      <c r="H53" s="121">
        <v>52500</v>
      </c>
      <c r="I53" s="120">
        <v>2.9</v>
      </c>
      <c r="J53" s="95">
        <v>93200</v>
      </c>
      <c r="K53" s="116">
        <v>1.1000000000000001</v>
      </c>
      <c r="L53" s="53"/>
      <c r="M53" s="53"/>
    </row>
    <row r="54" spans="1:13" s="51" customFormat="1" ht="15" customHeight="1" x14ac:dyDescent="0.2">
      <c r="A54" s="59"/>
      <c r="B54" s="61" t="s">
        <v>225</v>
      </c>
      <c r="C54" s="61"/>
      <c r="D54" s="95">
        <v>59100</v>
      </c>
      <c r="E54" s="115">
        <v>0</v>
      </c>
      <c r="F54" s="95">
        <v>90400</v>
      </c>
      <c r="G54" s="115">
        <v>0.3</v>
      </c>
      <c r="H54" s="124">
        <v>55400</v>
      </c>
      <c r="I54" s="120">
        <v>1.1000000000000001</v>
      </c>
      <c r="J54" s="95">
        <v>62300</v>
      </c>
      <c r="K54" s="116">
        <v>0.1</v>
      </c>
      <c r="L54" s="53"/>
      <c r="M54" s="53"/>
    </row>
    <row r="55" spans="1:13" s="51" customFormat="1" ht="15" customHeight="1" x14ac:dyDescent="0.2">
      <c r="A55" s="59"/>
      <c r="B55" s="61" t="s">
        <v>226</v>
      </c>
      <c r="C55" s="61"/>
      <c r="D55" s="95">
        <v>83000</v>
      </c>
      <c r="E55" s="115">
        <v>1</v>
      </c>
      <c r="F55" s="95">
        <v>112000</v>
      </c>
      <c r="G55" s="115">
        <v>0.9</v>
      </c>
      <c r="H55" s="121">
        <v>52000</v>
      </c>
      <c r="I55" s="120">
        <v>1.4</v>
      </c>
      <c r="J55" s="95">
        <v>82800</v>
      </c>
      <c r="K55" s="116">
        <v>1</v>
      </c>
      <c r="L55" s="53"/>
      <c r="M55" s="53"/>
    </row>
    <row r="56" spans="1:13" s="51" customFormat="1" ht="15" customHeight="1" x14ac:dyDescent="0.2">
      <c r="A56" s="59"/>
      <c r="B56" s="61" t="s">
        <v>227</v>
      </c>
      <c r="C56" s="61"/>
      <c r="D56" s="95">
        <v>121800</v>
      </c>
      <c r="E56" s="115">
        <v>3.8</v>
      </c>
      <c r="F56" s="95">
        <v>219500</v>
      </c>
      <c r="G56" s="115">
        <v>4.3</v>
      </c>
      <c r="H56" s="124">
        <v>123500</v>
      </c>
      <c r="I56" s="120">
        <v>5.0999999999999996</v>
      </c>
      <c r="J56" s="95">
        <v>138300</v>
      </c>
      <c r="K56" s="116">
        <v>4.0999999999999996</v>
      </c>
      <c r="L56" s="53"/>
      <c r="M56" s="53"/>
    </row>
    <row r="57" spans="1:13" s="51" customFormat="1" ht="15" customHeight="1" x14ac:dyDescent="0.2">
      <c r="A57" s="59"/>
      <c r="B57" s="61" t="s">
        <v>228</v>
      </c>
      <c r="C57" s="61"/>
      <c r="D57" s="95">
        <v>213000</v>
      </c>
      <c r="E57" s="115">
        <v>3.6</v>
      </c>
      <c r="F57" s="95">
        <v>489000</v>
      </c>
      <c r="G57" s="115">
        <v>3.7</v>
      </c>
      <c r="H57" s="121" t="s">
        <v>280</v>
      </c>
      <c r="I57" s="120" t="s">
        <v>280</v>
      </c>
      <c r="J57" s="95">
        <v>276700</v>
      </c>
      <c r="K57" s="116">
        <v>3.6</v>
      </c>
      <c r="L57" s="53"/>
      <c r="M57" s="53"/>
    </row>
    <row r="58" spans="1:13" s="51" customFormat="1" ht="15" customHeight="1" x14ac:dyDescent="0.2">
      <c r="A58" s="59"/>
      <c r="B58" s="61"/>
      <c r="C58" s="61"/>
      <c r="D58" s="96"/>
      <c r="E58" s="117"/>
      <c r="F58" s="96"/>
      <c r="G58" s="117"/>
      <c r="H58" s="96"/>
      <c r="I58" s="117"/>
      <c r="J58" s="96"/>
      <c r="K58" s="122"/>
      <c r="L58" s="53"/>
      <c r="M58" s="53"/>
    </row>
    <row r="59" spans="1:13" s="51" customFormat="1" ht="15" customHeight="1" x14ac:dyDescent="0.2">
      <c r="A59" s="59"/>
      <c r="B59" s="61" t="s">
        <v>229</v>
      </c>
      <c r="C59" s="61"/>
      <c r="D59" s="95">
        <v>120100</v>
      </c>
      <c r="E59" s="115">
        <v>2.6</v>
      </c>
      <c r="F59" s="95">
        <v>169800</v>
      </c>
      <c r="G59" s="115">
        <v>3.1</v>
      </c>
      <c r="H59" s="124">
        <v>123500</v>
      </c>
      <c r="I59" s="120">
        <v>3.9</v>
      </c>
      <c r="J59" s="95">
        <v>130400</v>
      </c>
      <c r="K59" s="116">
        <v>2.8</v>
      </c>
      <c r="L59" s="53"/>
      <c r="M59" s="53"/>
    </row>
    <row r="60" spans="1:13" s="51" customFormat="1" ht="15" customHeight="1" x14ac:dyDescent="0.2">
      <c r="A60" s="59"/>
      <c r="B60" s="61" t="s">
        <v>230</v>
      </c>
      <c r="C60" s="61"/>
      <c r="D60" s="95">
        <v>94500</v>
      </c>
      <c r="E60" s="115">
        <v>0.7</v>
      </c>
      <c r="F60" s="95">
        <v>175000</v>
      </c>
      <c r="G60" s="115">
        <v>0.6</v>
      </c>
      <c r="H60" s="121" t="s">
        <v>280</v>
      </c>
      <c r="I60" s="120" t="s">
        <v>280</v>
      </c>
      <c r="J60" s="95">
        <v>107900</v>
      </c>
      <c r="K60" s="116">
        <v>0.7</v>
      </c>
      <c r="L60" s="53"/>
      <c r="M60" s="53"/>
    </row>
    <row r="61" spans="1:13" s="51" customFormat="1" ht="15" customHeight="1" x14ac:dyDescent="0.2">
      <c r="A61" s="59"/>
      <c r="B61" s="61" t="s">
        <v>231</v>
      </c>
      <c r="C61" s="61"/>
      <c r="D61" s="95">
        <v>67700</v>
      </c>
      <c r="E61" s="115">
        <v>0</v>
      </c>
      <c r="F61" s="95">
        <v>183000</v>
      </c>
      <c r="G61" s="115">
        <v>1.1000000000000001</v>
      </c>
      <c r="H61" s="124">
        <v>59000</v>
      </c>
      <c r="I61" s="120">
        <v>3.1</v>
      </c>
      <c r="J61" s="95">
        <v>77500</v>
      </c>
      <c r="K61" s="116">
        <v>0.7</v>
      </c>
      <c r="L61" s="53"/>
      <c r="M61" s="53"/>
    </row>
    <row r="62" spans="1:13" s="51" customFormat="1" ht="15" customHeight="1" x14ac:dyDescent="0.2">
      <c r="A62" s="59"/>
      <c r="B62" s="61" t="s">
        <v>232</v>
      </c>
      <c r="C62" s="61"/>
      <c r="D62" s="95">
        <v>44200</v>
      </c>
      <c r="E62" s="115">
        <v>-0.4</v>
      </c>
      <c r="F62" s="95">
        <v>66700</v>
      </c>
      <c r="G62" s="115">
        <v>-0.6</v>
      </c>
      <c r="H62" s="95">
        <v>50100</v>
      </c>
      <c r="I62" s="115">
        <v>1.4</v>
      </c>
      <c r="J62" s="95">
        <v>48900</v>
      </c>
      <c r="K62" s="116">
        <v>-0.2</v>
      </c>
      <c r="L62" s="53"/>
      <c r="M62" s="53"/>
    </row>
    <row r="63" spans="1:13" s="51" customFormat="1" ht="15" customHeight="1" x14ac:dyDescent="0.2">
      <c r="A63" s="59"/>
      <c r="B63" s="61" t="s">
        <v>233</v>
      </c>
      <c r="C63" s="61"/>
      <c r="D63" s="95">
        <v>89000</v>
      </c>
      <c r="E63" s="115">
        <v>2.1</v>
      </c>
      <c r="F63" s="95">
        <v>184000</v>
      </c>
      <c r="G63" s="115">
        <v>1.1000000000000001</v>
      </c>
      <c r="H63" s="121">
        <v>75300</v>
      </c>
      <c r="I63" s="120">
        <v>3.6</v>
      </c>
      <c r="J63" s="95">
        <v>100600</v>
      </c>
      <c r="K63" s="116">
        <v>2.1</v>
      </c>
      <c r="L63" s="53"/>
      <c r="M63" s="53"/>
    </row>
    <row r="64" spans="1:13" s="51" customFormat="1" ht="15" customHeight="1" x14ac:dyDescent="0.2">
      <c r="A64" s="65"/>
      <c r="B64" s="7"/>
      <c r="C64" s="7"/>
      <c r="D64" s="97"/>
      <c r="E64" s="125"/>
      <c r="F64" s="97"/>
      <c r="G64" s="125"/>
      <c r="H64" s="97"/>
      <c r="I64" s="125"/>
      <c r="J64" s="97"/>
      <c r="K64" s="126"/>
      <c r="L64" s="53"/>
      <c r="M64" s="53"/>
    </row>
    <row r="65" spans="1:13" ht="15" customHeight="1" x14ac:dyDescent="0.2">
      <c r="A65" s="59"/>
      <c r="B65" s="61" t="s">
        <v>234</v>
      </c>
      <c r="C65" s="61"/>
      <c r="D65" s="95">
        <v>51200</v>
      </c>
      <c r="E65" s="115">
        <v>0.1</v>
      </c>
      <c r="F65" s="95">
        <v>72300</v>
      </c>
      <c r="G65" s="115">
        <v>-0.7</v>
      </c>
      <c r="H65" s="121">
        <v>58000</v>
      </c>
      <c r="I65" s="120">
        <v>2.7</v>
      </c>
      <c r="J65" s="95">
        <v>55200</v>
      </c>
      <c r="K65" s="116">
        <v>0.3</v>
      </c>
    </row>
    <row r="66" spans="1:13" s="51" customFormat="1" ht="15" customHeight="1" x14ac:dyDescent="0.2">
      <c r="A66" s="59"/>
      <c r="B66" s="61" t="s">
        <v>235</v>
      </c>
      <c r="C66" s="61"/>
      <c r="D66" s="95">
        <v>101100</v>
      </c>
      <c r="E66" s="115">
        <v>1</v>
      </c>
      <c r="F66" s="95">
        <v>207000</v>
      </c>
      <c r="G66" s="115">
        <v>1</v>
      </c>
      <c r="H66" s="124">
        <v>66700</v>
      </c>
      <c r="I66" s="120">
        <v>3.4</v>
      </c>
      <c r="J66" s="95">
        <v>105700</v>
      </c>
      <c r="K66" s="116">
        <v>1.6</v>
      </c>
      <c r="L66" s="53"/>
      <c r="M66" s="53"/>
    </row>
    <row r="67" spans="1:13" s="51" customFormat="1" ht="15" customHeight="1" x14ac:dyDescent="0.2">
      <c r="A67" s="59"/>
      <c r="B67" s="61" t="s">
        <v>236</v>
      </c>
      <c r="C67" s="61"/>
      <c r="D67" s="95">
        <v>195500</v>
      </c>
      <c r="E67" s="115">
        <v>3.7</v>
      </c>
      <c r="F67" s="95">
        <v>275000</v>
      </c>
      <c r="G67" s="115">
        <v>3.4</v>
      </c>
      <c r="H67" s="121" t="s">
        <v>280</v>
      </c>
      <c r="I67" s="120" t="s">
        <v>280</v>
      </c>
      <c r="J67" s="95">
        <v>206900</v>
      </c>
      <c r="K67" s="116">
        <v>3.7</v>
      </c>
      <c r="L67" s="53"/>
      <c r="M67" s="53"/>
    </row>
    <row r="68" spans="1:13" s="51" customFormat="1" ht="15" customHeight="1" thickBot="1" x14ac:dyDescent="0.25">
      <c r="A68" s="66"/>
      <c r="B68" s="67" t="s">
        <v>152</v>
      </c>
      <c r="C68" s="68"/>
      <c r="D68" s="98">
        <v>87600</v>
      </c>
      <c r="E68" s="127">
        <v>0.3</v>
      </c>
      <c r="F68" s="98">
        <v>143000</v>
      </c>
      <c r="G68" s="127">
        <v>0.7</v>
      </c>
      <c r="H68" s="98">
        <v>55700</v>
      </c>
      <c r="I68" s="127">
        <v>1.1000000000000001</v>
      </c>
      <c r="J68" s="98">
        <v>92300</v>
      </c>
      <c r="K68" s="128">
        <v>0.5</v>
      </c>
      <c r="L68" s="53"/>
      <c r="M68" s="53"/>
    </row>
    <row r="69" spans="1:13" ht="15" customHeight="1" x14ac:dyDescent="0.25">
      <c r="A69" s="69"/>
      <c r="B69" s="3"/>
      <c r="C69" s="69"/>
      <c r="D69" s="70"/>
      <c r="E69" s="69"/>
      <c r="F69" s="71"/>
      <c r="G69" s="72"/>
      <c r="H69" s="71"/>
      <c r="I69" s="72"/>
      <c r="J69" s="71"/>
      <c r="K69" s="73" t="s">
        <v>237</v>
      </c>
    </row>
    <row r="70" spans="1:13" s="69" customFormat="1" ht="18" customHeight="1" x14ac:dyDescent="0.25">
      <c r="B70" s="417" t="s">
        <v>238</v>
      </c>
      <c r="C70" s="418"/>
      <c r="D70" s="418"/>
      <c r="E70" s="418"/>
      <c r="F70" s="418"/>
      <c r="G70" s="418"/>
      <c r="H70" s="418"/>
      <c r="I70" s="418"/>
      <c r="J70" s="418"/>
      <c r="K70" s="418"/>
      <c r="M70" s="74"/>
    </row>
    <row r="71" spans="1:13" s="69" customFormat="1" ht="15" customHeight="1" x14ac:dyDescent="0.25">
      <c r="B71" s="423" t="s">
        <v>239</v>
      </c>
      <c r="C71" s="424"/>
      <c r="D71" s="424"/>
      <c r="E71" s="424"/>
      <c r="F71" s="424"/>
      <c r="G71" s="424"/>
      <c r="H71" s="424"/>
      <c r="I71" s="424"/>
      <c r="J71" s="420"/>
      <c r="K71" s="420"/>
      <c r="M71" s="74"/>
    </row>
    <row r="72" spans="1:13" s="69" customFormat="1" ht="15.75" customHeight="1" x14ac:dyDescent="0.25">
      <c r="A72" s="2"/>
      <c r="B72" s="419" t="s">
        <v>240</v>
      </c>
      <c r="C72" s="420"/>
      <c r="D72" s="420"/>
      <c r="E72" s="420"/>
      <c r="F72" s="420"/>
      <c r="G72" s="420"/>
      <c r="H72" s="420"/>
      <c r="I72" s="420"/>
      <c r="J72" s="420"/>
      <c r="K72" s="420"/>
      <c r="M72" s="74"/>
    </row>
  </sheetData>
  <mergeCells count="19">
    <mergeCell ref="B70:K70"/>
    <mergeCell ref="B72:K72"/>
    <mergeCell ref="K7:K8"/>
    <mergeCell ref="B71:K71"/>
    <mergeCell ref="A1:D1"/>
    <mergeCell ref="G7:G8"/>
    <mergeCell ref="H7:H8"/>
    <mergeCell ref="I7:I8"/>
    <mergeCell ref="J7:J8"/>
    <mergeCell ref="A3:K3"/>
    <mergeCell ref="J5:K5"/>
    <mergeCell ref="B6:B8"/>
    <mergeCell ref="D6:E6"/>
    <mergeCell ref="F6:G6"/>
    <mergeCell ref="H6:I6"/>
    <mergeCell ref="J6:K6"/>
    <mergeCell ref="D7:D8"/>
    <mergeCell ref="E7:E8"/>
    <mergeCell ref="F7:F8"/>
  </mergeCells>
  <phoneticPr fontId="4"/>
  <hyperlinks>
    <hyperlink ref="A1" location="第17章目次!A1" display="第１７章目次へもどる" xr:uid="{00000000-0004-0000-0D00-000000000000}"/>
  </hyperlinks>
  <printOptions horizontalCentered="1"/>
  <pageMargins left="0.47244094488188981" right="0.59055118110236227" top="0.59055118110236227" bottom="0.59055118110236227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showGridLines="0" zoomScaleNormal="100" zoomScaleSheetLayoutView="100" workbookViewId="0">
      <selection activeCell="A3" sqref="A3:F23"/>
    </sheetView>
  </sheetViews>
  <sheetFormatPr defaultColWidth="9" defaultRowHeight="13" x14ac:dyDescent="0.2"/>
  <cols>
    <col min="1" max="1" width="9" style="2"/>
    <col min="2" max="2" width="14.08984375" style="2" customWidth="1"/>
    <col min="3" max="6" width="15.90625" style="2" customWidth="1"/>
    <col min="7" max="16384" width="9" style="2"/>
  </cols>
  <sheetData>
    <row r="1" spans="1:8" x14ac:dyDescent="0.2">
      <c r="A1" s="81" t="s">
        <v>241</v>
      </c>
    </row>
    <row r="3" spans="1:8" ht="18" customHeight="1" x14ac:dyDescent="0.25">
      <c r="A3" s="198" t="s">
        <v>296</v>
      </c>
      <c r="B3" s="199"/>
      <c r="C3" s="199"/>
      <c r="D3" s="199"/>
      <c r="E3" s="199"/>
    </row>
    <row r="4" spans="1:8" ht="6" customHeight="1" x14ac:dyDescent="0.25">
      <c r="A4" s="198"/>
      <c r="B4" s="199"/>
      <c r="C4" s="199"/>
      <c r="D4" s="199"/>
      <c r="E4" s="199"/>
    </row>
    <row r="5" spans="1:8" ht="13.5" thickBot="1" x14ac:dyDescent="0.25">
      <c r="A5" s="200" t="s">
        <v>3</v>
      </c>
      <c r="B5" s="200"/>
      <c r="C5" s="199"/>
      <c r="D5" s="199"/>
      <c r="E5" s="199"/>
    </row>
    <row r="6" spans="1:8" ht="16.5" customHeight="1" x14ac:dyDescent="0.2">
      <c r="A6" s="330" t="s">
        <v>4</v>
      </c>
      <c r="B6" s="331"/>
      <c r="C6" s="201" t="s">
        <v>297</v>
      </c>
      <c r="D6" s="201" t="s">
        <v>350</v>
      </c>
      <c r="E6" s="201" t="s">
        <v>362</v>
      </c>
      <c r="F6" s="169" t="s">
        <v>363</v>
      </c>
    </row>
    <row r="7" spans="1:8" s="11" customFormat="1" ht="21" customHeight="1" x14ac:dyDescent="0.2">
      <c r="A7" s="336" t="s">
        <v>5</v>
      </c>
      <c r="B7" s="337"/>
      <c r="C7" s="101">
        <v>8761603</v>
      </c>
      <c r="D7" s="101">
        <v>9003474</v>
      </c>
      <c r="E7" s="101">
        <v>9255643</v>
      </c>
      <c r="F7" s="202">
        <v>9575360</v>
      </c>
    </row>
    <row r="8" spans="1:8" s="11" customFormat="1" ht="21" customHeight="1" x14ac:dyDescent="0.2">
      <c r="A8" s="334" t="s">
        <v>6</v>
      </c>
      <c r="B8" s="335"/>
      <c r="C8" s="101">
        <v>5949252</v>
      </c>
      <c r="D8" s="101">
        <v>6167191</v>
      </c>
      <c r="E8" s="101">
        <v>6273667</v>
      </c>
      <c r="F8" s="202">
        <v>6338004</v>
      </c>
    </row>
    <row r="9" spans="1:8" s="11" customFormat="1" ht="21" customHeight="1" x14ac:dyDescent="0.2">
      <c r="A9" s="334" t="s">
        <v>7</v>
      </c>
      <c r="B9" s="335"/>
      <c r="C9" s="101">
        <v>11183117</v>
      </c>
      <c r="D9" s="101">
        <v>10872331</v>
      </c>
      <c r="E9" s="101">
        <v>11014682</v>
      </c>
      <c r="F9" s="202">
        <v>11289522</v>
      </c>
    </row>
    <row r="10" spans="1:8" s="11" customFormat="1" ht="21" customHeight="1" x14ac:dyDescent="0.2">
      <c r="A10" s="334" t="s">
        <v>8</v>
      </c>
      <c r="B10" s="335"/>
      <c r="C10" s="203">
        <v>0.71599999999999997</v>
      </c>
      <c r="D10" s="203">
        <v>0.7</v>
      </c>
      <c r="E10" s="203">
        <v>0.68100000000000005</v>
      </c>
      <c r="F10" s="204">
        <v>0.67500000000000004</v>
      </c>
    </row>
    <row r="11" spans="1:8" s="11" customFormat="1" ht="21" customHeight="1" x14ac:dyDescent="0.2">
      <c r="A11" s="334" t="s">
        <v>9</v>
      </c>
      <c r="B11" s="335"/>
      <c r="C11" s="205">
        <v>13</v>
      </c>
      <c r="D11" s="205">
        <v>13.8</v>
      </c>
      <c r="E11" s="205">
        <v>9.3000000000000007</v>
      </c>
      <c r="F11" s="206">
        <v>9.6999999999999993</v>
      </c>
    </row>
    <row r="12" spans="1:8" s="11" customFormat="1" ht="21" customHeight="1" x14ac:dyDescent="0.2">
      <c r="A12" s="334" t="s">
        <v>10</v>
      </c>
      <c r="B12" s="335"/>
      <c r="C12" s="205">
        <v>49.3</v>
      </c>
      <c r="D12" s="205">
        <v>45.5</v>
      </c>
      <c r="E12" s="205">
        <v>48</v>
      </c>
      <c r="F12" s="206">
        <v>49.6</v>
      </c>
    </row>
    <row r="13" spans="1:8" s="11" customFormat="1" ht="21" customHeight="1" x14ac:dyDescent="0.2">
      <c r="A13" s="334" t="s">
        <v>11</v>
      </c>
      <c r="B13" s="335"/>
      <c r="C13" s="205">
        <v>96.2</v>
      </c>
      <c r="D13" s="205">
        <v>96.2</v>
      </c>
      <c r="E13" s="205">
        <v>101.1</v>
      </c>
      <c r="F13" s="206">
        <v>98.7</v>
      </c>
    </row>
    <row r="14" spans="1:8" s="11" customFormat="1" ht="21" customHeight="1" x14ac:dyDescent="0.2">
      <c r="A14" s="332" t="s">
        <v>12</v>
      </c>
      <c r="B14" s="333"/>
      <c r="C14" s="205" t="s">
        <v>13</v>
      </c>
      <c r="D14" s="205" t="s">
        <v>13</v>
      </c>
      <c r="E14" s="205" t="s">
        <v>13</v>
      </c>
      <c r="F14" s="206" t="s">
        <v>278</v>
      </c>
    </row>
    <row r="15" spans="1:8" s="11" customFormat="1" ht="21" customHeight="1" x14ac:dyDescent="0.2">
      <c r="A15" s="332" t="s">
        <v>14</v>
      </c>
      <c r="B15" s="333"/>
      <c r="C15" s="205" t="s">
        <v>13</v>
      </c>
      <c r="D15" s="205" t="s">
        <v>13</v>
      </c>
      <c r="E15" s="205" t="s">
        <v>13</v>
      </c>
      <c r="F15" s="206" t="s">
        <v>278</v>
      </c>
      <c r="H15" s="5"/>
    </row>
    <row r="16" spans="1:8" s="11" customFormat="1" ht="21" customHeight="1" x14ac:dyDescent="0.2">
      <c r="A16" s="332" t="s">
        <v>15</v>
      </c>
      <c r="B16" s="333"/>
      <c r="C16" s="205">
        <v>2.7</v>
      </c>
      <c r="D16" s="205">
        <v>3.8</v>
      </c>
      <c r="E16" s="205">
        <v>4.3</v>
      </c>
      <c r="F16" s="206">
        <v>4.7</v>
      </c>
    </row>
    <row r="17" spans="1:7" s="11" customFormat="1" ht="21" customHeight="1" x14ac:dyDescent="0.2">
      <c r="A17" s="332" t="s">
        <v>16</v>
      </c>
      <c r="B17" s="333"/>
      <c r="C17" s="205">
        <v>21.1</v>
      </c>
      <c r="D17" s="205">
        <v>25.5</v>
      </c>
      <c r="E17" s="205">
        <v>17</v>
      </c>
      <c r="F17" s="206">
        <v>11.6</v>
      </c>
    </row>
    <row r="18" spans="1:7" s="11" customFormat="1" ht="21" customHeight="1" x14ac:dyDescent="0.2">
      <c r="A18" s="334" t="s">
        <v>17</v>
      </c>
      <c r="B18" s="335"/>
      <c r="C18" s="101">
        <v>13481985</v>
      </c>
      <c r="D18" s="101">
        <v>12666308</v>
      </c>
      <c r="E18" s="101">
        <v>11730990</v>
      </c>
      <c r="F18" s="202">
        <v>11050211</v>
      </c>
    </row>
    <row r="19" spans="1:7" s="11" customFormat="1" ht="21" customHeight="1" x14ac:dyDescent="0.2">
      <c r="A19" s="334" t="s">
        <v>18</v>
      </c>
      <c r="B19" s="335"/>
      <c r="C19" s="101">
        <v>3357461</v>
      </c>
      <c r="D19" s="101">
        <v>2555774</v>
      </c>
      <c r="E19" s="101">
        <v>2257474</v>
      </c>
      <c r="F19" s="202">
        <v>4304936</v>
      </c>
      <c r="G19" s="102"/>
    </row>
    <row r="20" spans="1:7" s="11" customFormat="1" ht="21" customHeight="1" x14ac:dyDescent="0.2">
      <c r="A20" s="207" t="s">
        <v>19</v>
      </c>
      <c r="B20" s="208"/>
      <c r="C20" s="101"/>
      <c r="D20" s="101"/>
      <c r="E20" s="101"/>
      <c r="F20" s="202"/>
    </row>
    <row r="21" spans="1:7" s="11" customFormat="1" ht="21" customHeight="1" x14ac:dyDescent="0.2">
      <c r="A21" s="338" t="s">
        <v>20</v>
      </c>
      <c r="B21" s="339"/>
      <c r="C21" s="101">
        <v>1038637</v>
      </c>
      <c r="D21" s="101">
        <v>1271646</v>
      </c>
      <c r="E21" s="101">
        <v>1403661</v>
      </c>
      <c r="F21" s="202">
        <v>1270100</v>
      </c>
    </row>
    <row r="22" spans="1:7" s="11" customFormat="1" ht="21" customHeight="1" x14ac:dyDescent="0.2">
      <c r="A22" s="338" t="s">
        <v>21</v>
      </c>
      <c r="B22" s="339"/>
      <c r="C22" s="101">
        <v>26206</v>
      </c>
      <c r="D22" s="190" t="s">
        <v>278</v>
      </c>
      <c r="E22" s="190" t="s">
        <v>13</v>
      </c>
      <c r="F22" s="209" t="s">
        <v>278</v>
      </c>
    </row>
    <row r="23" spans="1:7" s="11" customFormat="1" ht="21" customHeight="1" thickBot="1" x14ac:dyDescent="0.25">
      <c r="A23" s="340" t="s">
        <v>22</v>
      </c>
      <c r="B23" s="341"/>
      <c r="C23" s="191">
        <v>609761</v>
      </c>
      <c r="D23" s="191">
        <v>817168</v>
      </c>
      <c r="E23" s="191">
        <v>1061120</v>
      </c>
      <c r="F23" s="210">
        <v>1355050</v>
      </c>
    </row>
    <row r="24" spans="1:7" s="11" customFormat="1" ht="21" customHeight="1" x14ac:dyDescent="0.2">
      <c r="A24" s="2"/>
      <c r="B24" s="2"/>
      <c r="C24" s="2"/>
      <c r="D24" s="2"/>
      <c r="E24" s="2"/>
      <c r="F24" s="178" t="s">
        <v>34</v>
      </c>
    </row>
  </sheetData>
  <sheetProtection formatCells="0"/>
  <mergeCells count="17">
    <mergeCell ref="A17:B17"/>
    <mergeCell ref="A18:B18"/>
    <mergeCell ref="A19:B19"/>
    <mergeCell ref="A21:B21"/>
    <mergeCell ref="A23:B23"/>
    <mergeCell ref="A22:B22"/>
    <mergeCell ref="A6:B6"/>
    <mergeCell ref="A16:B16"/>
    <mergeCell ref="A13:B13"/>
    <mergeCell ref="A14:B14"/>
    <mergeCell ref="A15:B15"/>
    <mergeCell ref="A7:B7"/>
    <mergeCell ref="A8:B8"/>
    <mergeCell ref="A9:B9"/>
    <mergeCell ref="A10:B10"/>
    <mergeCell ref="A11:B11"/>
    <mergeCell ref="A12:B12"/>
  </mergeCells>
  <phoneticPr fontId="4"/>
  <hyperlinks>
    <hyperlink ref="A1" location="第17章目次!A1" display="第１７章目次へもどる" xr:uid="{00000000-0004-0000-0200-000000000000}"/>
  </hyperlinks>
  <pageMargins left="0.78740157480314965" right="0.78740157480314965" top="0.78740157480314965" bottom="0.98425196850393704" header="0.51181102362204722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showGridLines="0" workbookViewId="0">
      <selection activeCell="A3" sqref="A3:G19"/>
    </sheetView>
  </sheetViews>
  <sheetFormatPr defaultRowHeight="13" x14ac:dyDescent="0.2"/>
  <cols>
    <col min="1" max="1" width="12.08984375" customWidth="1"/>
    <col min="2" max="2" width="8.6328125" customWidth="1"/>
    <col min="3" max="7" width="14.6328125" customWidth="1"/>
  </cols>
  <sheetData>
    <row r="1" spans="1:7" s="2" customFormat="1" x14ac:dyDescent="0.2">
      <c r="A1" s="81" t="s">
        <v>241</v>
      </c>
    </row>
    <row r="2" spans="1:7" s="2" customFormat="1" x14ac:dyDescent="0.2"/>
    <row r="3" spans="1:7" s="2" customFormat="1" ht="17.25" customHeight="1" x14ac:dyDescent="0.3">
      <c r="A3" s="211" t="s">
        <v>23</v>
      </c>
    </row>
    <row r="4" spans="1:7" s="2" customFormat="1" ht="6" customHeight="1" x14ac:dyDescent="0.2"/>
    <row r="5" spans="1:7" s="2" customFormat="1" ht="14.25" customHeight="1" thickBot="1" x14ac:dyDescent="0.25">
      <c r="A5" s="2" t="s">
        <v>24</v>
      </c>
    </row>
    <row r="6" spans="1:7" s="2" customFormat="1" ht="18" customHeight="1" x14ac:dyDescent="0.2">
      <c r="A6" s="344" t="s">
        <v>25</v>
      </c>
      <c r="B6" s="345"/>
      <c r="C6" s="186" t="s">
        <v>300</v>
      </c>
      <c r="D6" s="186" t="s">
        <v>301</v>
      </c>
      <c r="E6" s="186" t="s">
        <v>302</v>
      </c>
      <c r="F6" s="186" t="s">
        <v>364</v>
      </c>
      <c r="G6" s="169" t="s">
        <v>365</v>
      </c>
    </row>
    <row r="7" spans="1:7" s="2" customFormat="1" ht="16.5" customHeight="1" x14ac:dyDescent="0.2">
      <c r="A7" s="342" t="s">
        <v>26</v>
      </c>
      <c r="B7" s="212" t="s">
        <v>27</v>
      </c>
      <c r="C7" s="213">
        <v>2898985069</v>
      </c>
      <c r="D7" s="213">
        <v>2823287448</v>
      </c>
      <c r="E7" s="213">
        <v>2856675338</v>
      </c>
      <c r="F7" s="213">
        <v>2870380320</v>
      </c>
      <c r="G7" s="214">
        <v>2810992378</v>
      </c>
    </row>
    <row r="8" spans="1:7" s="2" customFormat="1" ht="16.5" customHeight="1" x14ac:dyDescent="0.2">
      <c r="A8" s="346"/>
      <c r="B8" s="215" t="s">
        <v>28</v>
      </c>
      <c r="C8" s="216">
        <v>57803</v>
      </c>
      <c r="D8" s="216">
        <v>56921</v>
      </c>
      <c r="E8" s="216">
        <v>57953</v>
      </c>
      <c r="F8" s="216">
        <v>58701.384923718761</v>
      </c>
      <c r="G8" s="217">
        <v>57804</v>
      </c>
    </row>
    <row r="9" spans="1:7" s="2" customFormat="1" ht="16.5" customHeight="1" x14ac:dyDescent="0.2">
      <c r="A9" s="342" t="s">
        <v>29</v>
      </c>
      <c r="B9" s="218" t="s">
        <v>27</v>
      </c>
      <c r="C9" s="213">
        <v>3006094765</v>
      </c>
      <c r="D9" s="213">
        <v>2976227836</v>
      </c>
      <c r="E9" s="213">
        <v>3008730133</v>
      </c>
      <c r="F9" s="213">
        <v>3100586016</v>
      </c>
      <c r="G9" s="214">
        <v>3073605563</v>
      </c>
    </row>
    <row r="10" spans="1:7" s="2" customFormat="1" ht="16.5" customHeight="1" x14ac:dyDescent="0.2">
      <c r="A10" s="346"/>
      <c r="B10" s="215" t="s">
        <v>28</v>
      </c>
      <c r="C10" s="216">
        <v>59939</v>
      </c>
      <c r="D10" s="219">
        <v>60005</v>
      </c>
      <c r="E10" s="216">
        <v>61038</v>
      </c>
      <c r="F10" s="216">
        <v>63409.260419649065</v>
      </c>
      <c r="G10" s="217">
        <v>63204</v>
      </c>
    </row>
    <row r="11" spans="1:7" s="2" customFormat="1" ht="16.5" customHeight="1" x14ac:dyDescent="0.2">
      <c r="A11" s="342" t="s">
        <v>30</v>
      </c>
      <c r="B11" s="218" t="s">
        <v>27</v>
      </c>
      <c r="C11" s="213">
        <v>127605900</v>
      </c>
      <c r="D11" s="220">
        <v>130966600</v>
      </c>
      <c r="E11" s="213">
        <v>137973500</v>
      </c>
      <c r="F11" s="213">
        <v>142252803</v>
      </c>
      <c r="G11" s="214">
        <v>149072500</v>
      </c>
    </row>
    <row r="12" spans="1:7" s="2" customFormat="1" ht="16.5" customHeight="1" x14ac:dyDescent="0.2">
      <c r="A12" s="346"/>
      <c r="B12" s="215" t="s">
        <v>28</v>
      </c>
      <c r="C12" s="216">
        <v>2544</v>
      </c>
      <c r="D12" s="219">
        <v>2640</v>
      </c>
      <c r="E12" s="216">
        <v>2799</v>
      </c>
      <c r="F12" s="216">
        <v>2909.1742607059596</v>
      </c>
      <c r="G12" s="217">
        <v>3065</v>
      </c>
    </row>
    <row r="13" spans="1:7" s="2" customFormat="1" ht="16.5" customHeight="1" x14ac:dyDescent="0.2">
      <c r="A13" s="342" t="s">
        <v>31</v>
      </c>
      <c r="B13" s="212" t="s">
        <v>27</v>
      </c>
      <c r="C13" s="213">
        <v>340147584</v>
      </c>
      <c r="D13" s="220">
        <v>355319178</v>
      </c>
      <c r="E13" s="213">
        <v>372519724</v>
      </c>
      <c r="F13" s="213">
        <v>371267720</v>
      </c>
      <c r="G13" s="214">
        <v>362375066</v>
      </c>
    </row>
    <row r="14" spans="1:7" s="2" customFormat="1" ht="16.5" customHeight="1" x14ac:dyDescent="0.2">
      <c r="A14" s="346"/>
      <c r="B14" s="215" t="s">
        <v>28</v>
      </c>
      <c r="C14" s="216">
        <v>6782</v>
      </c>
      <c r="D14" s="219">
        <v>7164</v>
      </c>
      <c r="E14" s="216">
        <v>7557</v>
      </c>
      <c r="F14" s="216">
        <v>7592.6974518385214</v>
      </c>
      <c r="G14" s="217">
        <v>7452</v>
      </c>
    </row>
    <row r="15" spans="1:7" s="2" customFormat="1" ht="16.5" customHeight="1" x14ac:dyDescent="0.2">
      <c r="A15" s="342" t="s">
        <v>32</v>
      </c>
      <c r="B15" s="212" t="s">
        <v>27</v>
      </c>
      <c r="C15" s="213">
        <v>326942104</v>
      </c>
      <c r="D15" s="220">
        <v>329275068</v>
      </c>
      <c r="E15" s="213">
        <v>333778837</v>
      </c>
      <c r="F15" s="213">
        <v>350425006</v>
      </c>
      <c r="G15" s="214">
        <v>348639737</v>
      </c>
    </row>
    <row r="16" spans="1:7" s="2" customFormat="1" ht="16.5" customHeight="1" x14ac:dyDescent="0.2">
      <c r="A16" s="346"/>
      <c r="B16" s="215" t="s">
        <v>28</v>
      </c>
      <c r="C16" s="216">
        <v>6519</v>
      </c>
      <c r="D16" s="219">
        <v>6639</v>
      </c>
      <c r="E16" s="216">
        <v>6771</v>
      </c>
      <c r="F16" s="216">
        <v>7166.4486482064704</v>
      </c>
      <c r="G16" s="217">
        <v>7169</v>
      </c>
    </row>
    <row r="17" spans="1:7" s="2" customFormat="1" ht="16.5" customHeight="1" x14ac:dyDescent="0.2">
      <c r="A17" s="342" t="s">
        <v>33</v>
      </c>
      <c r="B17" s="218" t="s">
        <v>27</v>
      </c>
      <c r="C17" s="221">
        <v>6699775422</v>
      </c>
      <c r="D17" s="221">
        <v>6615076130</v>
      </c>
      <c r="E17" s="221">
        <v>6709677532</v>
      </c>
      <c r="F17" s="221">
        <v>6834911865</v>
      </c>
      <c r="G17" s="222">
        <v>6744685244</v>
      </c>
    </row>
    <row r="18" spans="1:7" s="2" customFormat="1" ht="16.5" customHeight="1" thickBot="1" x14ac:dyDescent="0.25">
      <c r="A18" s="343"/>
      <c r="B18" s="223" t="s">
        <v>28</v>
      </c>
      <c r="C18" s="224">
        <v>133587</v>
      </c>
      <c r="D18" s="224">
        <v>133369</v>
      </c>
      <c r="E18" s="224">
        <v>136118</v>
      </c>
      <c r="F18" s="224">
        <v>139778.96570411877</v>
      </c>
      <c r="G18" s="225">
        <v>138694</v>
      </c>
    </row>
    <row r="19" spans="1:7" s="2" customFormat="1" ht="21" customHeight="1" x14ac:dyDescent="0.2">
      <c r="G19" s="184" t="s">
        <v>256</v>
      </c>
    </row>
  </sheetData>
  <mergeCells count="7">
    <mergeCell ref="A17:A18"/>
    <mergeCell ref="A6:B6"/>
    <mergeCell ref="A7:A8"/>
    <mergeCell ref="A9:A10"/>
    <mergeCell ref="A11:A12"/>
    <mergeCell ref="A13:A14"/>
    <mergeCell ref="A15:A16"/>
  </mergeCells>
  <phoneticPr fontId="4"/>
  <hyperlinks>
    <hyperlink ref="A1" location="第17章目次!A1" display="第１７章目次へもどる" xr:uid="{00000000-0004-0000-03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0"/>
  <sheetViews>
    <sheetView showGridLines="0" zoomScaleNormal="100" zoomScaleSheetLayoutView="85" workbookViewId="0">
      <pane xSplit="1" ySplit="2" topLeftCell="B21" activePane="bottomRight" state="frozen"/>
      <selection pane="topRight" activeCell="B1" sqref="B1"/>
      <selection pane="bottomLeft" activeCell="A6" sqref="A6"/>
      <selection pane="bottomRight" activeCell="L30" sqref="L30"/>
    </sheetView>
  </sheetViews>
  <sheetFormatPr defaultColWidth="9" defaultRowHeight="13" x14ac:dyDescent="0.2"/>
  <cols>
    <col min="1" max="1" width="27" style="2" customWidth="1"/>
    <col min="2" max="2" width="11.08984375" style="2" customWidth="1"/>
    <col min="3" max="3" width="9.26953125" style="2" customWidth="1"/>
    <col min="4" max="4" width="9.90625" style="2" customWidth="1"/>
    <col min="5" max="5" width="11.08984375" style="2" customWidth="1"/>
    <col min="6" max="7" width="9.26953125" style="2" customWidth="1"/>
    <col min="8" max="8" width="11" style="2" customWidth="1"/>
    <col min="9" max="9" width="8.6328125" style="2" customWidth="1"/>
    <col min="10" max="10" width="9.26953125" style="2" customWidth="1"/>
    <col min="11" max="11" width="11" style="2" customWidth="1"/>
    <col min="12" max="12" width="8.6328125" style="2" customWidth="1"/>
    <col min="13" max="13" width="9.26953125" style="2" customWidth="1"/>
    <col min="14" max="16384" width="9" style="2"/>
  </cols>
  <sheetData>
    <row r="1" spans="1:13" ht="13.5" customHeight="1" x14ac:dyDescent="0.2">
      <c r="A1" s="81" t="s">
        <v>241</v>
      </c>
    </row>
    <row r="2" spans="1:13" ht="13.5" customHeight="1" x14ac:dyDescent="0.2"/>
    <row r="3" spans="1:13" ht="16.5" x14ac:dyDescent="0.25">
      <c r="A3" s="198" t="s">
        <v>35</v>
      </c>
      <c r="B3" s="199"/>
      <c r="C3" s="199"/>
      <c r="D3" s="199"/>
      <c r="E3" s="199"/>
      <c r="F3" s="199"/>
      <c r="G3" s="199"/>
      <c r="H3" s="199"/>
      <c r="I3" s="199"/>
      <c r="J3" s="199"/>
      <c r="M3" s="226"/>
    </row>
    <row r="4" spans="1:13" ht="19.5" customHeight="1" thickBot="1" x14ac:dyDescent="0.25">
      <c r="A4" s="199" t="s">
        <v>36</v>
      </c>
      <c r="B4" s="199"/>
      <c r="C4" s="199"/>
      <c r="D4" s="199"/>
      <c r="E4" s="199"/>
      <c r="F4" s="199"/>
      <c r="G4" s="199"/>
      <c r="H4" s="199"/>
      <c r="I4" s="199"/>
      <c r="J4" s="199"/>
      <c r="M4" s="226"/>
    </row>
    <row r="5" spans="1:13" ht="18" customHeight="1" x14ac:dyDescent="0.2">
      <c r="A5" s="350" t="s">
        <v>37</v>
      </c>
      <c r="B5" s="352" t="s">
        <v>303</v>
      </c>
      <c r="C5" s="353"/>
      <c r="D5" s="353"/>
      <c r="E5" s="348" t="s">
        <v>366</v>
      </c>
      <c r="F5" s="349"/>
      <c r="G5" s="331"/>
      <c r="H5" s="348" t="s">
        <v>362</v>
      </c>
      <c r="I5" s="349"/>
      <c r="J5" s="349"/>
      <c r="K5" s="354" t="s">
        <v>363</v>
      </c>
      <c r="L5" s="355"/>
      <c r="M5" s="356"/>
    </row>
    <row r="6" spans="1:13" ht="18" customHeight="1" x14ac:dyDescent="0.2">
      <c r="A6" s="351"/>
      <c r="B6" s="135" t="s">
        <v>38</v>
      </c>
      <c r="C6" s="135" t="s">
        <v>39</v>
      </c>
      <c r="D6" s="135" t="s">
        <v>41</v>
      </c>
      <c r="E6" s="227" t="s">
        <v>40</v>
      </c>
      <c r="F6" s="227" t="s">
        <v>39</v>
      </c>
      <c r="G6" s="228" t="s">
        <v>367</v>
      </c>
      <c r="H6" s="227" t="s">
        <v>40</v>
      </c>
      <c r="I6" s="227" t="s">
        <v>39</v>
      </c>
      <c r="J6" s="227" t="s">
        <v>367</v>
      </c>
      <c r="K6" s="229" t="s">
        <v>38</v>
      </c>
      <c r="L6" s="229" t="s">
        <v>39</v>
      </c>
      <c r="M6" s="230" t="s">
        <v>41</v>
      </c>
    </row>
    <row r="7" spans="1:13" ht="17.25" customHeight="1" x14ac:dyDescent="0.2">
      <c r="A7" s="231" t="s">
        <v>304</v>
      </c>
      <c r="B7" s="136">
        <v>19548243</v>
      </c>
      <c r="C7" s="137">
        <v>100</v>
      </c>
      <c r="D7" s="192">
        <v>-14.2</v>
      </c>
      <c r="E7" s="136">
        <v>19970152</v>
      </c>
      <c r="F7" s="137">
        <v>99.999999999999986</v>
      </c>
      <c r="G7" s="138">
        <v>2.2000000000000002</v>
      </c>
      <c r="H7" s="136">
        <v>19713986</v>
      </c>
      <c r="I7" s="137">
        <v>100</v>
      </c>
      <c r="J7" s="192">
        <v>-1.2827443676943471</v>
      </c>
      <c r="K7" s="232">
        <v>20472069</v>
      </c>
      <c r="L7" s="233">
        <v>100</v>
      </c>
      <c r="M7" s="234">
        <v>3.8</v>
      </c>
    </row>
    <row r="8" spans="1:13" ht="17.25" customHeight="1" x14ac:dyDescent="0.2">
      <c r="A8" s="231" t="s">
        <v>0</v>
      </c>
      <c r="B8" s="94"/>
      <c r="C8" s="139"/>
      <c r="D8" s="139"/>
      <c r="E8" s="99"/>
      <c r="F8" s="139"/>
      <c r="G8" s="139"/>
      <c r="H8" s="94"/>
      <c r="I8" s="139"/>
      <c r="J8" s="139"/>
      <c r="K8" s="235"/>
      <c r="L8" s="236"/>
      <c r="M8" s="237"/>
    </row>
    <row r="9" spans="1:13" ht="17.25" customHeight="1" x14ac:dyDescent="0.2">
      <c r="A9" s="231" t="s">
        <v>305</v>
      </c>
      <c r="B9" s="99">
        <v>6615076</v>
      </c>
      <c r="C9" s="140">
        <v>33.9</v>
      </c>
      <c r="D9" s="140">
        <v>-1.3</v>
      </c>
      <c r="E9" s="99">
        <v>6709678</v>
      </c>
      <c r="F9" s="238">
        <v>33.6</v>
      </c>
      <c r="G9" s="239">
        <v>1.4301120652279733</v>
      </c>
      <c r="H9" s="99">
        <v>6834912</v>
      </c>
      <c r="I9" s="238">
        <v>34.670369227610905</v>
      </c>
      <c r="J9" s="238">
        <v>1.8664681077094907</v>
      </c>
      <c r="K9" s="240">
        <v>6744685</v>
      </c>
      <c r="L9" s="241">
        <v>32.9</v>
      </c>
      <c r="M9" s="234">
        <v>-1.3</v>
      </c>
    </row>
    <row r="10" spans="1:13" ht="17.25" customHeight="1" x14ac:dyDescent="0.2">
      <c r="A10" s="231" t="s">
        <v>306</v>
      </c>
      <c r="B10" s="99">
        <v>177920</v>
      </c>
      <c r="C10" s="141">
        <v>0.9</v>
      </c>
      <c r="D10" s="140">
        <v>1.7</v>
      </c>
      <c r="E10" s="99">
        <v>176488</v>
      </c>
      <c r="F10" s="141">
        <v>0.9</v>
      </c>
      <c r="G10" s="239">
        <v>-0.80485611510791366</v>
      </c>
      <c r="H10" s="99">
        <v>178163</v>
      </c>
      <c r="I10" s="141">
        <v>0.90373908467345565</v>
      </c>
      <c r="J10" s="238">
        <v>0.94907302479488687</v>
      </c>
      <c r="K10" s="235">
        <v>177909</v>
      </c>
      <c r="L10" s="241">
        <v>0.9</v>
      </c>
      <c r="M10" s="234">
        <v>-0.1</v>
      </c>
    </row>
    <row r="11" spans="1:13" ht="17.25" customHeight="1" x14ac:dyDescent="0.2">
      <c r="A11" s="231" t="s">
        <v>307</v>
      </c>
      <c r="B11" s="99">
        <v>3906</v>
      </c>
      <c r="C11" s="141">
        <v>0</v>
      </c>
      <c r="D11" s="140">
        <v>-18.7</v>
      </c>
      <c r="E11" s="99">
        <v>2385</v>
      </c>
      <c r="F11" s="141">
        <v>0</v>
      </c>
      <c r="G11" s="239">
        <v>-38.940092165898612</v>
      </c>
      <c r="H11" s="99">
        <v>2111</v>
      </c>
      <c r="I11" s="141">
        <v>1.0708133606560649E-2</v>
      </c>
      <c r="J11" s="238">
        <v>-11.488469601677149</v>
      </c>
      <c r="K11" s="240">
        <v>2817</v>
      </c>
      <c r="L11" s="241">
        <v>0</v>
      </c>
      <c r="M11" s="234">
        <v>33.4</v>
      </c>
    </row>
    <row r="12" spans="1:13" ht="17.25" customHeight="1" x14ac:dyDescent="0.2">
      <c r="A12" s="231" t="s">
        <v>308</v>
      </c>
      <c r="B12" s="99">
        <v>38103</v>
      </c>
      <c r="C12" s="141">
        <v>0.2</v>
      </c>
      <c r="D12" s="140">
        <v>50.6</v>
      </c>
      <c r="E12" s="99">
        <v>34157</v>
      </c>
      <c r="F12" s="141">
        <v>0.2</v>
      </c>
      <c r="G12" s="239">
        <v>-10.35613993648794</v>
      </c>
      <c r="H12" s="99">
        <v>38422</v>
      </c>
      <c r="I12" s="141">
        <v>0.19489716221282488</v>
      </c>
      <c r="J12" s="238">
        <v>12.486459583687092</v>
      </c>
      <c r="K12" s="240">
        <v>53474</v>
      </c>
      <c r="L12" s="241">
        <v>0.3</v>
      </c>
      <c r="M12" s="234">
        <v>39.200000000000003</v>
      </c>
    </row>
    <row r="13" spans="1:13" ht="17.25" customHeight="1" x14ac:dyDescent="0.2">
      <c r="A13" s="231" t="s">
        <v>309</v>
      </c>
      <c r="B13" s="99">
        <v>45126</v>
      </c>
      <c r="C13" s="141">
        <v>0.2</v>
      </c>
      <c r="D13" s="140">
        <v>49.8</v>
      </c>
      <c r="E13" s="99">
        <v>26511</v>
      </c>
      <c r="F13" s="141">
        <v>0.1</v>
      </c>
      <c r="G13" s="239">
        <v>-41.251163409121126</v>
      </c>
      <c r="H13" s="99">
        <v>44594</v>
      </c>
      <c r="I13" s="141">
        <v>0.22620488396540295</v>
      </c>
      <c r="J13" s="238">
        <v>68.209422503866321</v>
      </c>
      <c r="K13" s="240">
        <v>76682</v>
      </c>
      <c r="L13" s="241">
        <v>0.4</v>
      </c>
      <c r="M13" s="234">
        <v>72</v>
      </c>
    </row>
    <row r="14" spans="1:13" ht="17.25" customHeight="1" x14ac:dyDescent="0.2">
      <c r="A14" s="231" t="s">
        <v>310</v>
      </c>
      <c r="B14" s="99">
        <v>65621</v>
      </c>
      <c r="C14" s="141">
        <v>0.3</v>
      </c>
      <c r="D14" s="140">
        <v>123.3</v>
      </c>
      <c r="E14" s="99">
        <v>79719</v>
      </c>
      <c r="F14" s="141">
        <v>0.4</v>
      </c>
      <c r="G14" s="239">
        <v>21.483976166166318</v>
      </c>
      <c r="H14" s="99">
        <v>86171</v>
      </c>
      <c r="I14" s="141">
        <v>0.43710591236898994</v>
      </c>
      <c r="J14" s="238">
        <v>8.0934281664346024</v>
      </c>
      <c r="K14" s="240">
        <v>97107</v>
      </c>
      <c r="L14" s="241">
        <v>0.5</v>
      </c>
      <c r="M14" s="234">
        <v>12.7</v>
      </c>
    </row>
    <row r="15" spans="1:13" ht="17.25" customHeight="1" x14ac:dyDescent="0.2">
      <c r="A15" s="231" t="s">
        <v>311</v>
      </c>
      <c r="B15" s="99">
        <v>1134723</v>
      </c>
      <c r="C15" s="141">
        <v>5.8</v>
      </c>
      <c r="D15" s="140">
        <v>8</v>
      </c>
      <c r="E15" s="99">
        <v>1152604</v>
      </c>
      <c r="F15" s="141">
        <v>5.8</v>
      </c>
      <c r="G15" s="239">
        <v>1.5758030814568842</v>
      </c>
      <c r="H15" s="99">
        <v>1148329</v>
      </c>
      <c r="I15" s="141">
        <v>5.8249456922255725</v>
      </c>
      <c r="J15" s="238">
        <v>-0.37089928544409007</v>
      </c>
      <c r="K15" s="240">
        <v>1207848</v>
      </c>
      <c r="L15" s="241">
        <v>5.9</v>
      </c>
      <c r="M15" s="234">
        <v>5.2</v>
      </c>
    </row>
    <row r="16" spans="1:13" ht="17.25" customHeight="1" x14ac:dyDescent="0.2">
      <c r="A16" s="231" t="s">
        <v>312</v>
      </c>
      <c r="B16" s="99">
        <v>23570</v>
      </c>
      <c r="C16" s="141">
        <v>0.1</v>
      </c>
      <c r="D16" s="140">
        <v>-3.8</v>
      </c>
      <c r="E16" s="99">
        <v>30173</v>
      </c>
      <c r="F16" s="141">
        <v>0.2</v>
      </c>
      <c r="G16" s="239">
        <v>28.014425116673735</v>
      </c>
      <c r="H16" s="99">
        <v>32603</v>
      </c>
      <c r="I16" s="141">
        <v>0.16538004735892792</v>
      </c>
      <c r="J16" s="238">
        <v>8.0535578165909918</v>
      </c>
      <c r="K16" s="240">
        <v>38823</v>
      </c>
      <c r="L16" s="241">
        <v>0.2</v>
      </c>
      <c r="M16" s="234">
        <v>19.100000000000001</v>
      </c>
    </row>
    <row r="17" spans="1:13" ht="17.25" customHeight="1" x14ac:dyDescent="0.2">
      <c r="A17" s="231" t="s">
        <v>313</v>
      </c>
      <c r="B17" s="99">
        <v>84094</v>
      </c>
      <c r="C17" s="141">
        <v>0.4</v>
      </c>
      <c r="D17" s="140">
        <v>39.799999999999997</v>
      </c>
      <c r="E17" s="94">
        <v>44968</v>
      </c>
      <c r="F17" s="142">
        <v>0.2</v>
      </c>
      <c r="G17" s="142">
        <v>-46.526506052750491</v>
      </c>
      <c r="H17" s="99">
        <v>47593</v>
      </c>
      <c r="I17" s="141">
        <v>0.24141743379300853</v>
      </c>
      <c r="J17" s="238">
        <v>5.8374844333748444</v>
      </c>
      <c r="K17" s="240">
        <v>258199</v>
      </c>
      <c r="L17" s="241">
        <v>1.3</v>
      </c>
      <c r="M17" s="234">
        <v>442.5</v>
      </c>
    </row>
    <row r="18" spans="1:13" ht="17.25" customHeight="1" x14ac:dyDescent="0.2">
      <c r="A18" s="231" t="s">
        <v>314</v>
      </c>
      <c r="B18" s="99">
        <v>3040020</v>
      </c>
      <c r="C18" s="141">
        <v>15.6</v>
      </c>
      <c r="D18" s="140">
        <v>26.5</v>
      </c>
      <c r="E18" s="99">
        <v>3079649</v>
      </c>
      <c r="F18" s="141">
        <v>15.4</v>
      </c>
      <c r="G18" s="239">
        <v>1.3035769501516437</v>
      </c>
      <c r="H18" s="99">
        <v>3209745</v>
      </c>
      <c r="I18" s="141">
        <v>16.281562436281391</v>
      </c>
      <c r="J18" s="238">
        <v>4.2243775183470582</v>
      </c>
      <c r="K18" s="240">
        <v>3469587</v>
      </c>
      <c r="L18" s="241">
        <v>16.899999999999999</v>
      </c>
      <c r="M18" s="234">
        <v>8.1</v>
      </c>
    </row>
    <row r="19" spans="1:13" ht="17.25" customHeight="1" x14ac:dyDescent="0.2">
      <c r="A19" s="231" t="s">
        <v>42</v>
      </c>
      <c r="B19" s="99">
        <v>7810</v>
      </c>
      <c r="C19" s="141">
        <v>0.1</v>
      </c>
      <c r="D19" s="140">
        <v>-10.8</v>
      </c>
      <c r="E19" s="99">
        <v>7007</v>
      </c>
      <c r="F19" s="141">
        <v>0</v>
      </c>
      <c r="G19" s="239">
        <v>-10.28169014084507</v>
      </c>
      <c r="H19" s="99">
        <v>6006</v>
      </c>
      <c r="I19" s="141">
        <v>3.046567998152689E-2</v>
      </c>
      <c r="J19" s="238">
        <v>-14.285714285714285</v>
      </c>
      <c r="K19" s="240">
        <v>5503</v>
      </c>
      <c r="L19" s="241">
        <v>0</v>
      </c>
      <c r="M19" s="234">
        <v>-8.4</v>
      </c>
    </row>
    <row r="20" spans="1:13" ht="17.25" customHeight="1" x14ac:dyDescent="0.2">
      <c r="A20" s="231" t="s">
        <v>315</v>
      </c>
      <c r="B20" s="99">
        <v>156717</v>
      </c>
      <c r="C20" s="141">
        <v>0.8</v>
      </c>
      <c r="D20" s="140">
        <v>62.8</v>
      </c>
      <c r="E20" s="99">
        <v>172535</v>
      </c>
      <c r="F20" s="141">
        <v>0.9</v>
      </c>
      <c r="G20" s="239">
        <v>10.093352986593668</v>
      </c>
      <c r="H20" s="99">
        <v>122647</v>
      </c>
      <c r="I20" s="141">
        <v>0.6221305609096659</v>
      </c>
      <c r="J20" s="238">
        <v>-28.914712956791377</v>
      </c>
      <c r="K20" s="240">
        <v>219293</v>
      </c>
      <c r="L20" s="241">
        <v>1.1000000000000001</v>
      </c>
      <c r="M20" s="234">
        <v>78.8</v>
      </c>
    </row>
    <row r="21" spans="1:13" ht="17.25" customHeight="1" x14ac:dyDescent="0.2">
      <c r="A21" s="231" t="s">
        <v>316</v>
      </c>
      <c r="B21" s="99">
        <v>174813</v>
      </c>
      <c r="C21" s="141">
        <v>0.9</v>
      </c>
      <c r="D21" s="140">
        <v>6</v>
      </c>
      <c r="E21" s="99">
        <v>176889</v>
      </c>
      <c r="F21" s="141">
        <v>0.9</v>
      </c>
      <c r="G21" s="239">
        <v>1.1875547013093992</v>
      </c>
      <c r="H21" s="99">
        <v>174888</v>
      </c>
      <c r="I21" s="141">
        <v>0.88712848680632495</v>
      </c>
      <c r="J21" s="238">
        <v>-1.1312178824008277</v>
      </c>
      <c r="K21" s="240">
        <v>179067</v>
      </c>
      <c r="L21" s="241">
        <v>0.9</v>
      </c>
      <c r="M21" s="234">
        <v>2.4</v>
      </c>
    </row>
    <row r="22" spans="1:13" ht="17.25" customHeight="1" x14ac:dyDescent="0.2">
      <c r="A22" s="231" t="s">
        <v>317</v>
      </c>
      <c r="B22" s="99">
        <v>4327711</v>
      </c>
      <c r="C22" s="141">
        <v>22.1</v>
      </c>
      <c r="D22" s="140">
        <v>-48.2</v>
      </c>
      <c r="E22" s="99">
        <v>4021426</v>
      </c>
      <c r="F22" s="141">
        <v>20.100000000000001</v>
      </c>
      <c r="G22" s="239">
        <v>-7.0772979064452315</v>
      </c>
      <c r="H22" s="99">
        <v>3470153</v>
      </c>
      <c r="I22" s="141">
        <v>17.602490385976285</v>
      </c>
      <c r="J22" s="238">
        <v>-13.70839597694947</v>
      </c>
      <c r="K22" s="240">
        <v>3667988</v>
      </c>
      <c r="L22" s="241">
        <v>17.899999999999999</v>
      </c>
      <c r="M22" s="234">
        <v>5.7</v>
      </c>
    </row>
    <row r="23" spans="1:13" ht="17.25" customHeight="1" x14ac:dyDescent="0.2">
      <c r="A23" s="231" t="s">
        <v>318</v>
      </c>
      <c r="B23" s="99">
        <v>1100023</v>
      </c>
      <c r="C23" s="141">
        <v>5.6</v>
      </c>
      <c r="D23" s="140">
        <v>2.8</v>
      </c>
      <c r="E23" s="99">
        <v>1153846</v>
      </c>
      <c r="F23" s="141">
        <v>5.8</v>
      </c>
      <c r="G23" s="239">
        <v>4.8928976939573081</v>
      </c>
      <c r="H23" s="99">
        <v>1196439</v>
      </c>
      <c r="I23" s="141">
        <v>6.0689836005904194</v>
      </c>
      <c r="J23" s="238">
        <v>3.6913938255191772</v>
      </c>
      <c r="K23" s="240">
        <v>1264490</v>
      </c>
      <c r="L23" s="241">
        <v>6.2</v>
      </c>
      <c r="M23" s="234">
        <v>5.7</v>
      </c>
    </row>
    <row r="24" spans="1:13" ht="17.25" customHeight="1" x14ac:dyDescent="0.2">
      <c r="A24" s="231" t="s">
        <v>319</v>
      </c>
      <c r="B24" s="99">
        <v>43482</v>
      </c>
      <c r="C24" s="141">
        <v>0.2</v>
      </c>
      <c r="D24" s="140">
        <v>7.5</v>
      </c>
      <c r="E24" s="99">
        <v>38371</v>
      </c>
      <c r="F24" s="141">
        <v>0.2</v>
      </c>
      <c r="G24" s="239">
        <v>-11.754289131134723</v>
      </c>
      <c r="H24" s="99">
        <v>40622</v>
      </c>
      <c r="I24" s="141">
        <v>0.2060584512508124</v>
      </c>
      <c r="J24" s="238">
        <v>5.8664095280289805</v>
      </c>
      <c r="K24" s="240">
        <v>39583</v>
      </c>
      <c r="L24" s="241">
        <v>0.2</v>
      </c>
      <c r="M24" s="234">
        <v>-2.6</v>
      </c>
    </row>
    <row r="25" spans="1:13" ht="17.25" customHeight="1" x14ac:dyDescent="0.2">
      <c r="A25" s="231" t="s">
        <v>320</v>
      </c>
      <c r="B25" s="99">
        <v>111526</v>
      </c>
      <c r="C25" s="141">
        <v>0.6</v>
      </c>
      <c r="D25" s="140">
        <v>883.1</v>
      </c>
      <c r="E25" s="99">
        <v>15279</v>
      </c>
      <c r="F25" s="141">
        <v>0.1</v>
      </c>
      <c r="G25" s="239">
        <v>-86.30005559241792</v>
      </c>
      <c r="H25" s="99">
        <v>18292</v>
      </c>
      <c r="I25" s="141">
        <v>9.2788706727792769E-2</v>
      </c>
      <c r="J25" s="238">
        <v>19.719876955298123</v>
      </c>
      <c r="K25" s="240">
        <v>98544</v>
      </c>
      <c r="L25" s="241">
        <v>0.5</v>
      </c>
      <c r="M25" s="234">
        <v>438.7</v>
      </c>
    </row>
    <row r="26" spans="1:13" ht="17.25" customHeight="1" x14ac:dyDescent="0.2">
      <c r="A26" s="231" t="s">
        <v>321</v>
      </c>
      <c r="B26" s="99">
        <v>338733</v>
      </c>
      <c r="C26" s="141">
        <v>1.7</v>
      </c>
      <c r="D26" s="140">
        <v>-45.5</v>
      </c>
      <c r="E26" s="99">
        <v>702182</v>
      </c>
      <c r="F26" s="141">
        <v>3.5</v>
      </c>
      <c r="G26" s="239">
        <v>107.29660233871516</v>
      </c>
      <c r="H26" s="99">
        <v>765491</v>
      </c>
      <c r="I26" s="141">
        <v>3.8829851077121877</v>
      </c>
      <c r="J26" s="238">
        <v>9.0160385768931697</v>
      </c>
      <c r="K26" s="240">
        <v>789467</v>
      </c>
      <c r="L26" s="241">
        <v>3.9</v>
      </c>
      <c r="M26" s="234">
        <v>3.1</v>
      </c>
    </row>
    <row r="27" spans="1:13" ht="17.25" customHeight="1" x14ac:dyDescent="0.2">
      <c r="A27" s="231" t="s">
        <v>322</v>
      </c>
      <c r="B27" s="99">
        <v>897771</v>
      </c>
      <c r="C27" s="141">
        <v>4.5999999999999996</v>
      </c>
      <c r="D27" s="140">
        <v>27.7</v>
      </c>
      <c r="E27" s="99">
        <v>1555351</v>
      </c>
      <c r="F27" s="141">
        <v>7.8</v>
      </c>
      <c r="G27" s="239">
        <v>73.245849999610144</v>
      </c>
      <c r="H27" s="99">
        <v>1627650</v>
      </c>
      <c r="I27" s="141">
        <v>8.256320539153899</v>
      </c>
      <c r="J27" s="238">
        <v>4.648404122284937</v>
      </c>
      <c r="K27" s="240">
        <v>1152055</v>
      </c>
      <c r="L27" s="241">
        <v>5.6</v>
      </c>
      <c r="M27" s="234">
        <v>-29.2</v>
      </c>
    </row>
    <row r="28" spans="1:13" ht="17.25" customHeight="1" x14ac:dyDescent="0.2">
      <c r="A28" s="231" t="s">
        <v>323</v>
      </c>
      <c r="B28" s="99">
        <v>232888</v>
      </c>
      <c r="C28" s="141">
        <v>1.2</v>
      </c>
      <c r="D28" s="140">
        <v>39.6</v>
      </c>
      <c r="E28" s="99">
        <v>266277</v>
      </c>
      <c r="F28" s="141">
        <v>1.3</v>
      </c>
      <c r="G28" s="239">
        <v>14.336505101164509</v>
      </c>
      <c r="H28" s="99">
        <v>269011</v>
      </c>
      <c r="I28" s="141">
        <v>1.3645709341081524</v>
      </c>
      <c r="J28" s="238">
        <v>1.0267503389327655</v>
      </c>
      <c r="K28" s="240">
        <v>267948</v>
      </c>
      <c r="L28" s="241">
        <v>1.3</v>
      </c>
      <c r="M28" s="234">
        <v>-0.4</v>
      </c>
    </row>
    <row r="29" spans="1:13" ht="17.25" customHeight="1" x14ac:dyDescent="0.2">
      <c r="A29" s="231" t="s">
        <v>324</v>
      </c>
      <c r="B29" s="99">
        <v>928600</v>
      </c>
      <c r="C29" s="141">
        <v>4.8</v>
      </c>
      <c r="D29" s="140">
        <v>-10.199999999999999</v>
      </c>
      <c r="E29" s="99">
        <v>524200</v>
      </c>
      <c r="F29" s="141">
        <v>2.6</v>
      </c>
      <c r="G29" s="239">
        <v>-43.549429248330824</v>
      </c>
      <c r="H29" s="99">
        <v>398300</v>
      </c>
      <c r="I29" s="141">
        <v>2.0203929964439165</v>
      </c>
      <c r="J29" s="238">
        <v>-24.017550553223959</v>
      </c>
      <c r="K29" s="240">
        <v>661000</v>
      </c>
      <c r="L29" s="241">
        <v>3.2</v>
      </c>
      <c r="M29" s="234">
        <v>66</v>
      </c>
    </row>
    <row r="30" spans="1:13" ht="17.25" customHeight="1" thickBot="1" x14ac:dyDescent="0.25">
      <c r="A30" s="242" t="s">
        <v>325</v>
      </c>
      <c r="B30" s="143">
        <v>10</v>
      </c>
      <c r="C30" s="144">
        <v>0</v>
      </c>
      <c r="D30" s="145" t="s">
        <v>279</v>
      </c>
      <c r="E30" s="143">
        <v>457</v>
      </c>
      <c r="F30" s="144">
        <v>0</v>
      </c>
      <c r="G30" s="243">
        <v>4470</v>
      </c>
      <c r="H30" s="143">
        <v>1844</v>
      </c>
      <c r="I30" s="144">
        <v>9.3545362419734882E-3</v>
      </c>
      <c r="J30" s="244">
        <v>303.50109409190372</v>
      </c>
      <c r="K30" s="240">
        <v>0</v>
      </c>
      <c r="L30" s="241">
        <v>0</v>
      </c>
      <c r="M30" s="234" t="s">
        <v>368</v>
      </c>
    </row>
    <row r="31" spans="1:13" ht="19.5" customHeight="1" thickBot="1" x14ac:dyDescent="0.25">
      <c r="A31" s="199" t="s">
        <v>43</v>
      </c>
      <c r="B31" s="199"/>
      <c r="C31" s="199"/>
      <c r="D31" s="199"/>
      <c r="E31" s="199"/>
      <c r="F31" s="199"/>
      <c r="G31" s="199"/>
      <c r="H31" s="199"/>
      <c r="I31" s="199"/>
      <c r="J31" s="199"/>
      <c r="K31" s="146"/>
      <c r="L31" s="147"/>
      <c r="M31" s="245"/>
    </row>
    <row r="32" spans="1:13" ht="17.25" customHeight="1" x14ac:dyDescent="0.2">
      <c r="A32" s="350" t="s">
        <v>37</v>
      </c>
      <c r="B32" s="352" t="s">
        <v>303</v>
      </c>
      <c r="C32" s="353"/>
      <c r="D32" s="353"/>
      <c r="E32" s="348" t="s">
        <v>366</v>
      </c>
      <c r="F32" s="349"/>
      <c r="G32" s="331"/>
      <c r="H32" s="348" t="s">
        <v>362</v>
      </c>
      <c r="I32" s="349"/>
      <c r="J32" s="349"/>
      <c r="K32" s="357" t="s">
        <v>363</v>
      </c>
      <c r="L32" s="358"/>
      <c r="M32" s="359"/>
    </row>
    <row r="33" spans="1:15" ht="17.25" customHeight="1" x14ac:dyDescent="0.2">
      <c r="A33" s="351"/>
      <c r="B33" s="135" t="s">
        <v>38</v>
      </c>
      <c r="C33" s="135" t="s">
        <v>39</v>
      </c>
      <c r="D33" s="135" t="s">
        <v>41</v>
      </c>
      <c r="E33" s="227" t="s">
        <v>40</v>
      </c>
      <c r="F33" s="227" t="s">
        <v>39</v>
      </c>
      <c r="G33" s="228" t="s">
        <v>367</v>
      </c>
      <c r="H33" s="227" t="s">
        <v>40</v>
      </c>
      <c r="I33" s="227" t="s">
        <v>39</v>
      </c>
      <c r="J33" s="227" t="s">
        <v>367</v>
      </c>
      <c r="K33" s="229" t="s">
        <v>38</v>
      </c>
      <c r="L33" s="229" t="s">
        <v>39</v>
      </c>
      <c r="M33" s="230" t="s">
        <v>41</v>
      </c>
    </row>
    <row r="34" spans="1:15" ht="17.25" customHeight="1" x14ac:dyDescent="0.2">
      <c r="A34" s="231" t="s">
        <v>326</v>
      </c>
      <c r="B34" s="136">
        <v>17992892</v>
      </c>
      <c r="C34" s="148">
        <v>100</v>
      </c>
      <c r="D34" s="148">
        <v>-17.8</v>
      </c>
      <c r="E34" s="136">
        <v>18342502</v>
      </c>
      <c r="F34" s="246">
        <v>100</v>
      </c>
      <c r="G34" s="247">
        <v>1.9</v>
      </c>
      <c r="H34" s="136">
        <v>18561931</v>
      </c>
      <c r="I34" s="246">
        <v>100</v>
      </c>
      <c r="J34" s="246">
        <v>1.196287180451173</v>
      </c>
      <c r="K34" s="232">
        <v>19270729</v>
      </c>
      <c r="L34" s="248">
        <v>100</v>
      </c>
      <c r="M34" s="234">
        <v>3.8</v>
      </c>
    </row>
    <row r="35" spans="1:15" ht="17.25" customHeight="1" x14ac:dyDescent="0.2">
      <c r="A35" s="231" t="s">
        <v>1</v>
      </c>
      <c r="B35" s="99"/>
      <c r="C35" s="149"/>
      <c r="D35" s="149"/>
      <c r="E35" s="99"/>
      <c r="F35" s="249"/>
      <c r="G35" s="250"/>
      <c r="H35" s="99"/>
      <c r="I35" s="249"/>
      <c r="J35" s="249"/>
      <c r="K35" s="240"/>
      <c r="L35" s="251"/>
      <c r="M35" s="234"/>
    </row>
    <row r="36" spans="1:15" ht="17.25" customHeight="1" x14ac:dyDescent="0.2">
      <c r="A36" s="231" t="s">
        <v>327</v>
      </c>
      <c r="B36" s="99">
        <v>167892</v>
      </c>
      <c r="C36" s="140">
        <v>0.9</v>
      </c>
      <c r="D36" s="140">
        <v>0.7</v>
      </c>
      <c r="E36" s="99">
        <v>167365</v>
      </c>
      <c r="F36" s="238">
        <v>0.9</v>
      </c>
      <c r="G36" s="239">
        <v>-0.31389226407452409</v>
      </c>
      <c r="H36" s="99">
        <v>168268</v>
      </c>
      <c r="I36" s="238">
        <v>0.90652417372686978</v>
      </c>
      <c r="J36" s="238">
        <v>0.53953933020643496</v>
      </c>
      <c r="K36" s="240">
        <v>164744</v>
      </c>
      <c r="L36" s="241">
        <v>0.9</v>
      </c>
      <c r="M36" s="234">
        <v>-2.1</v>
      </c>
    </row>
    <row r="37" spans="1:15" ht="17.25" customHeight="1" x14ac:dyDescent="0.2">
      <c r="A37" s="231" t="s">
        <v>328</v>
      </c>
      <c r="B37" s="99">
        <v>1747068</v>
      </c>
      <c r="C37" s="140">
        <v>9.6999999999999993</v>
      </c>
      <c r="D37" s="140">
        <v>-74.099999999999994</v>
      </c>
      <c r="E37" s="99">
        <v>1938863</v>
      </c>
      <c r="F37" s="238">
        <v>10.6</v>
      </c>
      <c r="G37" s="239">
        <v>10.978107320379058</v>
      </c>
      <c r="H37" s="99">
        <v>2003071</v>
      </c>
      <c r="I37" s="238">
        <v>10.791286016772649</v>
      </c>
      <c r="J37" s="238">
        <v>3.3116316108977273</v>
      </c>
      <c r="K37" s="240">
        <v>2458584</v>
      </c>
      <c r="L37" s="241">
        <v>12.8</v>
      </c>
      <c r="M37" s="234">
        <v>22.7</v>
      </c>
    </row>
    <row r="38" spans="1:15" ht="17.25" customHeight="1" x14ac:dyDescent="0.2">
      <c r="A38" s="231" t="s">
        <v>329</v>
      </c>
      <c r="B38" s="99">
        <v>7455848</v>
      </c>
      <c r="C38" s="140">
        <v>41.4</v>
      </c>
      <c r="D38" s="140">
        <v>14.8</v>
      </c>
      <c r="E38" s="99">
        <v>7109800</v>
      </c>
      <c r="F38" s="238">
        <v>38.799999999999997</v>
      </c>
      <c r="G38" s="239">
        <v>-4.6412963354403143</v>
      </c>
      <c r="H38" s="99">
        <v>7743730</v>
      </c>
      <c r="I38" s="238">
        <v>41.718342891079899</v>
      </c>
      <c r="J38" s="238">
        <v>8.9162845649666664</v>
      </c>
      <c r="K38" s="240">
        <v>7960218</v>
      </c>
      <c r="L38" s="241">
        <v>41.3</v>
      </c>
      <c r="M38" s="234">
        <v>2.8</v>
      </c>
    </row>
    <row r="39" spans="1:15" ht="17.25" customHeight="1" x14ac:dyDescent="0.2">
      <c r="A39" s="231" t="s">
        <v>330</v>
      </c>
      <c r="B39" s="99">
        <v>2030193</v>
      </c>
      <c r="C39" s="140">
        <v>11.3</v>
      </c>
      <c r="D39" s="140">
        <v>42.3</v>
      </c>
      <c r="E39" s="99">
        <v>2015003</v>
      </c>
      <c r="F39" s="238">
        <v>11</v>
      </c>
      <c r="G39" s="239">
        <v>-0.74820472733380528</v>
      </c>
      <c r="H39" s="99">
        <v>1791528</v>
      </c>
      <c r="I39" s="238">
        <v>9.6516219603424833</v>
      </c>
      <c r="J39" s="238">
        <v>-11.090603835329278</v>
      </c>
      <c r="K39" s="240">
        <v>1758494</v>
      </c>
      <c r="L39" s="241">
        <v>9.1</v>
      </c>
      <c r="M39" s="234">
        <v>-1.8</v>
      </c>
    </row>
    <row r="40" spans="1:15" ht="17.25" customHeight="1" x14ac:dyDescent="0.2">
      <c r="A40" s="231" t="s">
        <v>331</v>
      </c>
      <c r="B40" s="99">
        <v>14688</v>
      </c>
      <c r="C40" s="140">
        <v>0.1</v>
      </c>
      <c r="D40" s="140">
        <v>30.2</v>
      </c>
      <c r="E40" s="99">
        <v>8456</v>
      </c>
      <c r="F40" s="238">
        <v>0</v>
      </c>
      <c r="G40" s="239">
        <v>-42.429193899782135</v>
      </c>
      <c r="H40" s="99">
        <v>8585</v>
      </c>
      <c r="I40" s="238">
        <v>4.6248000986056463E-2</v>
      </c>
      <c r="J40" s="238">
        <v>1.5255439924314096</v>
      </c>
      <c r="K40" s="240">
        <v>9981</v>
      </c>
      <c r="L40" s="241">
        <v>0.1</v>
      </c>
      <c r="M40" s="234">
        <v>16.3</v>
      </c>
    </row>
    <row r="41" spans="1:15" ht="17.25" customHeight="1" x14ac:dyDescent="0.2">
      <c r="A41" s="231" t="s">
        <v>332</v>
      </c>
      <c r="B41" s="99">
        <v>230050</v>
      </c>
      <c r="C41" s="140">
        <v>1.3</v>
      </c>
      <c r="D41" s="140">
        <v>13</v>
      </c>
      <c r="E41" s="99">
        <v>262959</v>
      </c>
      <c r="F41" s="238">
        <v>1.4</v>
      </c>
      <c r="G41" s="239">
        <v>14.305151054118671</v>
      </c>
      <c r="H41" s="99">
        <v>204059</v>
      </c>
      <c r="I41" s="238">
        <v>1.0993408323656906</v>
      </c>
      <c r="J41" s="238">
        <v>-22.398929110621808</v>
      </c>
      <c r="K41" s="240">
        <v>196799</v>
      </c>
      <c r="L41" s="241">
        <v>1</v>
      </c>
      <c r="M41" s="234">
        <v>-3.6</v>
      </c>
      <c r="O41" s="14"/>
    </row>
    <row r="42" spans="1:15" ht="17.25" customHeight="1" x14ac:dyDescent="0.2">
      <c r="A42" s="231" t="s">
        <v>333</v>
      </c>
      <c r="B42" s="99">
        <v>363748</v>
      </c>
      <c r="C42" s="140">
        <v>2</v>
      </c>
      <c r="D42" s="140">
        <v>-47.2</v>
      </c>
      <c r="E42" s="99">
        <v>239953</v>
      </c>
      <c r="F42" s="238">
        <v>1.3</v>
      </c>
      <c r="G42" s="239">
        <v>-34.033176814717883</v>
      </c>
      <c r="H42" s="99">
        <v>250424</v>
      </c>
      <c r="I42" s="238">
        <v>1.349126714946292</v>
      </c>
      <c r="J42" s="238">
        <v>4.3637712385342127</v>
      </c>
      <c r="K42" s="240">
        <v>200198</v>
      </c>
      <c r="L42" s="241">
        <v>1</v>
      </c>
      <c r="M42" s="234">
        <v>-20.100000000000001</v>
      </c>
    </row>
    <row r="43" spans="1:15" ht="17.25" customHeight="1" x14ac:dyDescent="0.2">
      <c r="A43" s="231" t="s">
        <v>334</v>
      </c>
      <c r="B43" s="99">
        <v>1250933</v>
      </c>
      <c r="C43" s="140">
        <v>7</v>
      </c>
      <c r="D43" s="140">
        <v>-8.3000000000000007</v>
      </c>
      <c r="E43" s="99">
        <v>1652440</v>
      </c>
      <c r="F43" s="238">
        <v>9</v>
      </c>
      <c r="G43" s="239">
        <v>32.096683035782092</v>
      </c>
      <c r="H43" s="99">
        <v>1664206</v>
      </c>
      <c r="I43" s="238">
        <v>8.9656935864395173</v>
      </c>
      <c r="J43" s="238">
        <v>0.71203795599235076</v>
      </c>
      <c r="K43" s="240">
        <v>1811644</v>
      </c>
      <c r="L43" s="241">
        <v>9.4</v>
      </c>
      <c r="M43" s="234">
        <v>8.9</v>
      </c>
    </row>
    <row r="44" spans="1:15" ht="17.25" customHeight="1" x14ac:dyDescent="0.2">
      <c r="A44" s="231" t="s">
        <v>335</v>
      </c>
      <c r="B44" s="99">
        <v>904039</v>
      </c>
      <c r="C44" s="140">
        <v>5</v>
      </c>
      <c r="D44" s="140">
        <v>-5.4</v>
      </c>
      <c r="E44" s="99">
        <v>919442</v>
      </c>
      <c r="F44" s="238">
        <v>5</v>
      </c>
      <c r="G44" s="239">
        <v>1.703798176848565</v>
      </c>
      <c r="H44" s="99">
        <v>758376</v>
      </c>
      <c r="I44" s="238">
        <v>4.08565440103781</v>
      </c>
      <c r="J44" s="238">
        <v>-17.517798838860962</v>
      </c>
      <c r="K44" s="240">
        <v>760728</v>
      </c>
      <c r="L44" s="241">
        <v>3.9</v>
      </c>
      <c r="M44" s="234">
        <v>0.3</v>
      </c>
    </row>
    <row r="45" spans="1:15" ht="17.25" customHeight="1" x14ac:dyDescent="0.2">
      <c r="A45" s="231" t="s">
        <v>336</v>
      </c>
      <c r="B45" s="99">
        <v>1502801</v>
      </c>
      <c r="C45" s="140">
        <v>8.4</v>
      </c>
      <c r="D45" s="140">
        <v>-29.8</v>
      </c>
      <c r="E45" s="99">
        <v>1681795</v>
      </c>
      <c r="F45" s="238">
        <v>9.1999999999999993</v>
      </c>
      <c r="G45" s="239">
        <v>11.910692100950158</v>
      </c>
      <c r="H45" s="99">
        <v>1578824</v>
      </c>
      <c r="I45" s="238">
        <v>8.50571073596244</v>
      </c>
      <c r="J45" s="238">
        <v>-6.1226843937578597</v>
      </c>
      <c r="K45" s="240">
        <v>1748398</v>
      </c>
      <c r="L45" s="241">
        <v>9.1</v>
      </c>
      <c r="M45" s="234">
        <v>10.7</v>
      </c>
    </row>
    <row r="46" spans="1:15" ht="17.25" customHeight="1" x14ac:dyDescent="0.2">
      <c r="A46" s="231" t="s">
        <v>337</v>
      </c>
      <c r="B46" s="99">
        <v>1302776</v>
      </c>
      <c r="C46" s="140">
        <v>7.2</v>
      </c>
      <c r="D46" s="140">
        <v>5.8</v>
      </c>
      <c r="E46" s="99">
        <v>1368735</v>
      </c>
      <c r="F46" s="238">
        <v>7.5</v>
      </c>
      <c r="G46" s="239">
        <v>5.062957868428648</v>
      </c>
      <c r="H46" s="99">
        <v>1358618</v>
      </c>
      <c r="I46" s="238">
        <v>7.3193787653362747</v>
      </c>
      <c r="J46" s="238">
        <v>-0.73914965278158307</v>
      </c>
      <c r="K46" s="240">
        <v>1365977</v>
      </c>
      <c r="L46" s="241">
        <v>7.1</v>
      </c>
      <c r="M46" s="234">
        <v>0.5</v>
      </c>
    </row>
    <row r="47" spans="1:15" ht="17.25" customHeight="1" x14ac:dyDescent="0.2">
      <c r="A47" s="231" t="s">
        <v>338</v>
      </c>
      <c r="B47" s="99">
        <v>1022856</v>
      </c>
      <c r="C47" s="140">
        <v>5.7</v>
      </c>
      <c r="D47" s="140">
        <v>123.6</v>
      </c>
      <c r="E47" s="99">
        <v>977691</v>
      </c>
      <c r="F47" s="238">
        <v>5.3</v>
      </c>
      <c r="G47" s="239">
        <v>-4.4155775593045359</v>
      </c>
      <c r="H47" s="99">
        <v>1032243</v>
      </c>
      <c r="I47" s="238">
        <v>5.5610719210040145</v>
      </c>
      <c r="J47" s="238">
        <v>5.5796770145168564</v>
      </c>
      <c r="K47" s="240">
        <v>834965</v>
      </c>
      <c r="L47" s="241">
        <v>4.3</v>
      </c>
      <c r="M47" s="234">
        <v>-19.100000000000001</v>
      </c>
    </row>
    <row r="48" spans="1:15" ht="17.25" customHeight="1" thickBot="1" x14ac:dyDescent="0.25">
      <c r="A48" s="242" t="s">
        <v>339</v>
      </c>
      <c r="B48" s="143">
        <v>0</v>
      </c>
      <c r="C48" s="145">
        <v>0</v>
      </c>
      <c r="D48" s="145" t="s">
        <v>13</v>
      </c>
      <c r="E48" s="143">
        <v>0</v>
      </c>
      <c r="F48" s="244">
        <v>0</v>
      </c>
      <c r="G48" s="243" t="s">
        <v>13</v>
      </c>
      <c r="H48" s="143">
        <v>0</v>
      </c>
      <c r="I48" s="244">
        <v>0</v>
      </c>
      <c r="J48" s="244" t="s">
        <v>13</v>
      </c>
      <c r="K48" s="252">
        <v>0</v>
      </c>
      <c r="L48" s="253">
        <v>0</v>
      </c>
      <c r="M48" s="254" t="s">
        <v>278</v>
      </c>
    </row>
    <row r="49" spans="1:13" ht="16.5" customHeight="1" x14ac:dyDescent="0.2">
      <c r="A49" s="3"/>
      <c r="B49" s="3"/>
      <c r="C49" s="3"/>
      <c r="D49" s="3"/>
      <c r="E49" s="3"/>
      <c r="F49" s="347"/>
      <c r="G49" s="347"/>
      <c r="H49" s="3"/>
      <c r="I49" s="3"/>
      <c r="J49" s="3"/>
      <c r="K49" s="3"/>
      <c r="L49" s="3" t="s">
        <v>44</v>
      </c>
      <c r="M49" s="29"/>
    </row>
    <row r="50" spans="1:13" ht="21" customHeight="1" x14ac:dyDescent="0.2"/>
  </sheetData>
  <sheetProtection formatCells="0"/>
  <mergeCells count="11">
    <mergeCell ref="K5:M5"/>
    <mergeCell ref="A32:A33"/>
    <mergeCell ref="B32:D32"/>
    <mergeCell ref="E32:G32"/>
    <mergeCell ref="H32:J32"/>
    <mergeCell ref="K32:M32"/>
    <mergeCell ref="F49:G49"/>
    <mergeCell ref="H5:J5"/>
    <mergeCell ref="A5:A6"/>
    <mergeCell ref="B5:D5"/>
    <mergeCell ref="E5:G5"/>
  </mergeCells>
  <phoneticPr fontId="4"/>
  <hyperlinks>
    <hyperlink ref="A1" location="第17章目次!A1" display="第１７章目次へもどる" xr:uid="{00000000-0004-0000-0400-000000000000}"/>
  </hyperlinks>
  <pageMargins left="0.74803149606299213" right="0.55118110236220474" top="0.70866141732283472" bottom="0.98425196850393704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2"/>
  <sheetViews>
    <sheetView showGridLines="0" topLeftCell="A23" zoomScaleNormal="100" zoomScaleSheetLayoutView="100" workbookViewId="0">
      <selection activeCell="A3" sqref="A3:J32"/>
    </sheetView>
  </sheetViews>
  <sheetFormatPr defaultColWidth="9" defaultRowHeight="13" x14ac:dyDescent="0.2"/>
  <cols>
    <col min="1" max="1" width="2.7265625" style="2" customWidth="1"/>
    <col min="2" max="2" width="13" style="2" customWidth="1"/>
    <col min="3" max="3" width="10.6328125" style="2" customWidth="1"/>
    <col min="4" max="4" width="7.6328125" style="2" customWidth="1"/>
    <col min="5" max="5" width="10.6328125" style="2" customWidth="1"/>
    <col min="6" max="6" width="7.6328125" style="2" customWidth="1"/>
    <col min="7" max="7" width="10.6328125" style="2" customWidth="1"/>
    <col min="8" max="8" width="7.6328125" style="2" customWidth="1"/>
    <col min="9" max="9" width="10.6328125" style="2" customWidth="1"/>
    <col min="10" max="10" width="7.6328125" style="2" customWidth="1"/>
    <col min="11" max="11" width="3.7265625" style="2" customWidth="1"/>
    <col min="12" max="16384" width="9" style="2"/>
  </cols>
  <sheetData>
    <row r="1" spans="1:10" x14ac:dyDescent="0.2">
      <c r="A1" s="362" t="s">
        <v>241</v>
      </c>
      <c r="B1" s="362"/>
      <c r="C1" s="362"/>
    </row>
    <row r="3" spans="1:10" ht="16.5" x14ac:dyDescent="0.25">
      <c r="A3" s="198" t="s">
        <v>45</v>
      </c>
      <c r="B3" s="199"/>
      <c r="C3" s="199"/>
      <c r="D3" s="199"/>
      <c r="E3" s="199"/>
      <c r="F3" s="199"/>
      <c r="G3" s="199"/>
      <c r="H3" s="199"/>
    </row>
    <row r="4" spans="1:10" ht="13.5" customHeight="1" x14ac:dyDescent="0.2">
      <c r="A4" s="199"/>
      <c r="B4" s="199"/>
      <c r="C4" s="199"/>
      <c r="D4" s="199"/>
      <c r="E4" s="199"/>
      <c r="F4" s="199"/>
      <c r="G4" s="199"/>
      <c r="H4" s="199"/>
    </row>
    <row r="5" spans="1:10" x14ac:dyDescent="0.2">
      <c r="A5" s="199" t="s">
        <v>46</v>
      </c>
      <c r="B5" s="199"/>
      <c r="C5" s="199"/>
      <c r="D5" s="199"/>
      <c r="E5" s="199"/>
      <c r="F5" s="199"/>
      <c r="G5" s="199"/>
      <c r="H5" s="199"/>
    </row>
    <row r="6" spans="1:10" ht="6" customHeight="1" thickBot="1" x14ac:dyDescent="0.25">
      <c r="A6" s="199"/>
      <c r="B6" s="199"/>
      <c r="C6" s="199"/>
      <c r="D6" s="199"/>
      <c r="E6" s="199"/>
      <c r="F6" s="199"/>
      <c r="G6" s="199"/>
      <c r="H6" s="199"/>
    </row>
    <row r="7" spans="1:10" ht="23.25" customHeight="1" x14ac:dyDescent="0.2">
      <c r="A7" s="370" t="s">
        <v>37</v>
      </c>
      <c r="B7" s="366"/>
      <c r="C7" s="365" t="s">
        <v>297</v>
      </c>
      <c r="D7" s="373"/>
      <c r="E7" s="365" t="s">
        <v>352</v>
      </c>
      <c r="F7" s="366"/>
      <c r="G7" s="365" t="s">
        <v>353</v>
      </c>
      <c r="H7" s="366"/>
      <c r="I7" s="360" t="s">
        <v>369</v>
      </c>
      <c r="J7" s="361"/>
    </row>
    <row r="8" spans="1:10" ht="23.25" customHeight="1" thickBot="1" x14ac:dyDescent="0.25">
      <c r="A8" s="371"/>
      <c r="B8" s="372"/>
      <c r="C8" s="255" t="s">
        <v>47</v>
      </c>
      <c r="D8" s="256" t="s">
        <v>48</v>
      </c>
      <c r="E8" s="255" t="s">
        <v>47</v>
      </c>
      <c r="F8" s="257" t="s">
        <v>48</v>
      </c>
      <c r="G8" s="257" t="s">
        <v>40</v>
      </c>
      <c r="H8" s="257" t="s">
        <v>39</v>
      </c>
      <c r="I8" s="258" t="s">
        <v>47</v>
      </c>
      <c r="J8" s="259" t="s">
        <v>48</v>
      </c>
    </row>
    <row r="9" spans="1:10" s="11" customFormat="1" ht="24.75" customHeight="1" thickTop="1" x14ac:dyDescent="0.2">
      <c r="A9" s="369" t="s">
        <v>49</v>
      </c>
      <c r="B9" s="368"/>
      <c r="C9" s="260">
        <v>1049217</v>
      </c>
      <c r="D9" s="238">
        <v>100</v>
      </c>
      <c r="E9" s="260">
        <v>1038038</v>
      </c>
      <c r="F9" s="239">
        <v>100</v>
      </c>
      <c r="G9" s="261">
        <v>1023306</v>
      </c>
      <c r="H9" s="261">
        <v>100</v>
      </c>
      <c r="I9" s="262">
        <v>1005811</v>
      </c>
      <c r="J9" s="263">
        <v>100</v>
      </c>
    </row>
    <row r="10" spans="1:10" s="11" customFormat="1" ht="24.75" customHeight="1" x14ac:dyDescent="0.2">
      <c r="A10" s="264"/>
      <c r="B10" s="265" t="s">
        <v>50</v>
      </c>
      <c r="C10" s="260">
        <v>948586</v>
      </c>
      <c r="D10" s="238">
        <v>90.4</v>
      </c>
      <c r="E10" s="260">
        <v>876865</v>
      </c>
      <c r="F10" s="239">
        <v>84.5</v>
      </c>
      <c r="G10" s="261">
        <v>926727</v>
      </c>
      <c r="H10" s="261">
        <v>90.6</v>
      </c>
      <c r="I10" s="262">
        <v>903990</v>
      </c>
      <c r="J10" s="263">
        <v>89.9</v>
      </c>
    </row>
    <row r="11" spans="1:10" s="11" customFormat="1" ht="24.75" customHeight="1" x14ac:dyDescent="0.2">
      <c r="A11" s="264"/>
      <c r="B11" s="265" t="s">
        <v>51</v>
      </c>
      <c r="C11" s="260">
        <v>100631</v>
      </c>
      <c r="D11" s="238">
        <v>9.6</v>
      </c>
      <c r="E11" s="260">
        <v>161173</v>
      </c>
      <c r="F11" s="239">
        <v>15.5</v>
      </c>
      <c r="G11" s="261">
        <v>96579</v>
      </c>
      <c r="H11" s="261">
        <v>9.4</v>
      </c>
      <c r="I11" s="262">
        <v>101821</v>
      </c>
      <c r="J11" s="263">
        <v>10.1</v>
      </c>
    </row>
    <row r="12" spans="1:10" s="11" customFormat="1" ht="24.75" customHeight="1" x14ac:dyDescent="0.2">
      <c r="A12" s="264"/>
      <c r="B12" s="265" t="s">
        <v>52</v>
      </c>
      <c r="C12" s="260">
        <v>0</v>
      </c>
      <c r="D12" s="238">
        <v>0</v>
      </c>
      <c r="E12" s="260">
        <v>0</v>
      </c>
      <c r="F12" s="239">
        <v>0</v>
      </c>
      <c r="G12" s="261">
        <v>0</v>
      </c>
      <c r="H12" s="261">
        <v>0</v>
      </c>
      <c r="I12" s="262">
        <v>0</v>
      </c>
      <c r="J12" s="263">
        <v>0</v>
      </c>
    </row>
    <row r="13" spans="1:10" s="11" customFormat="1" ht="12" customHeight="1" x14ac:dyDescent="0.2">
      <c r="A13" s="264"/>
      <c r="B13" s="265"/>
      <c r="C13" s="260"/>
      <c r="D13" s="266"/>
      <c r="E13" s="260"/>
      <c r="F13" s="267"/>
      <c r="G13" s="267"/>
      <c r="H13" s="267"/>
      <c r="I13" s="262"/>
      <c r="J13" s="268"/>
    </row>
    <row r="14" spans="1:10" s="11" customFormat="1" ht="24.75" customHeight="1" x14ac:dyDescent="0.2">
      <c r="A14" s="363" t="s">
        <v>53</v>
      </c>
      <c r="B14" s="364"/>
      <c r="C14" s="260">
        <v>21787</v>
      </c>
      <c r="D14" s="238">
        <v>100</v>
      </c>
      <c r="E14" s="260">
        <v>18090</v>
      </c>
      <c r="F14" s="239">
        <v>100</v>
      </c>
      <c r="G14" s="261">
        <v>16251</v>
      </c>
      <c r="H14" s="261">
        <v>100</v>
      </c>
      <c r="I14" s="262">
        <v>184274</v>
      </c>
      <c r="J14" s="263">
        <v>100</v>
      </c>
    </row>
    <row r="15" spans="1:10" s="11" customFormat="1" ht="24.75" customHeight="1" x14ac:dyDescent="0.2">
      <c r="A15" s="264"/>
      <c r="B15" s="265" t="s">
        <v>54</v>
      </c>
      <c r="C15" s="260">
        <v>21787</v>
      </c>
      <c r="D15" s="238">
        <v>100</v>
      </c>
      <c r="E15" s="260">
        <v>18090</v>
      </c>
      <c r="F15" s="239">
        <v>100</v>
      </c>
      <c r="G15" s="261">
        <v>16251</v>
      </c>
      <c r="H15" s="261">
        <v>100</v>
      </c>
      <c r="I15" s="262">
        <v>14774</v>
      </c>
      <c r="J15" s="263">
        <v>8</v>
      </c>
    </row>
    <row r="16" spans="1:10" s="11" customFormat="1" ht="24.75" customHeight="1" x14ac:dyDescent="0.2">
      <c r="A16" s="264"/>
      <c r="B16" s="265" t="s">
        <v>55</v>
      </c>
      <c r="C16" s="19">
        <v>0</v>
      </c>
      <c r="D16" s="238">
        <v>0</v>
      </c>
      <c r="E16" s="19">
        <v>0</v>
      </c>
      <c r="F16" s="239">
        <v>0</v>
      </c>
      <c r="G16" s="261">
        <v>0</v>
      </c>
      <c r="H16" s="261">
        <v>0</v>
      </c>
      <c r="I16" s="269">
        <v>169500</v>
      </c>
      <c r="J16" s="263">
        <v>92</v>
      </c>
    </row>
    <row r="17" spans="1:12" s="11" customFormat="1" ht="24.75" customHeight="1" thickBot="1" x14ac:dyDescent="0.25">
      <c r="A17" s="270"/>
      <c r="B17" s="271" t="s">
        <v>56</v>
      </c>
      <c r="C17" s="272">
        <v>0</v>
      </c>
      <c r="D17" s="244">
        <v>0</v>
      </c>
      <c r="E17" s="272">
        <v>0</v>
      </c>
      <c r="F17" s="243">
        <v>0</v>
      </c>
      <c r="G17" s="273">
        <v>0</v>
      </c>
      <c r="H17" s="273">
        <v>0</v>
      </c>
      <c r="I17" s="274">
        <v>0</v>
      </c>
      <c r="J17" s="275">
        <v>0</v>
      </c>
    </row>
    <row r="18" spans="1:12" ht="19.5" customHeight="1" x14ac:dyDescent="0.2">
      <c r="A18" s="199"/>
      <c r="B18" s="199"/>
      <c r="C18" s="199"/>
      <c r="D18" s="199"/>
      <c r="E18" s="199"/>
      <c r="F18" s="199"/>
      <c r="G18" s="199"/>
      <c r="H18" s="199"/>
      <c r="L18" s="7"/>
    </row>
    <row r="19" spans="1:12" ht="19.5" customHeight="1" x14ac:dyDescent="0.2">
      <c r="A19" s="199"/>
      <c r="B19" s="199"/>
      <c r="C19" s="199"/>
      <c r="D19" s="199"/>
      <c r="E19" s="199"/>
      <c r="F19" s="199"/>
      <c r="G19" s="199"/>
      <c r="H19" s="199"/>
      <c r="L19" s="7"/>
    </row>
    <row r="20" spans="1:12" x14ac:dyDescent="0.2">
      <c r="A20" s="199" t="s">
        <v>57</v>
      </c>
      <c r="B20" s="199"/>
      <c r="C20" s="199"/>
      <c r="D20" s="199"/>
      <c r="E20" s="199"/>
      <c r="F20" s="199"/>
      <c r="G20" s="199"/>
      <c r="H20" s="199"/>
    </row>
    <row r="21" spans="1:12" ht="6" customHeight="1" thickBot="1" x14ac:dyDescent="0.25">
      <c r="A21" s="199"/>
      <c r="B21" s="199"/>
      <c r="C21" s="199"/>
      <c r="D21" s="199"/>
      <c r="E21" s="199"/>
      <c r="F21" s="199"/>
      <c r="G21" s="199"/>
      <c r="H21" s="199"/>
    </row>
    <row r="22" spans="1:12" ht="24.75" customHeight="1" x14ac:dyDescent="0.2">
      <c r="A22" s="370" t="s">
        <v>37</v>
      </c>
      <c r="B22" s="366"/>
      <c r="C22" s="365" t="s">
        <v>297</v>
      </c>
      <c r="D22" s="373"/>
      <c r="E22" s="365" t="s">
        <v>352</v>
      </c>
      <c r="F22" s="366"/>
      <c r="G22" s="365" t="s">
        <v>353</v>
      </c>
      <c r="H22" s="366"/>
      <c r="I22" s="360" t="s">
        <v>369</v>
      </c>
      <c r="J22" s="361"/>
    </row>
    <row r="23" spans="1:12" ht="24.75" customHeight="1" thickBot="1" x14ac:dyDescent="0.25">
      <c r="A23" s="371" t="s">
        <v>58</v>
      </c>
      <c r="B23" s="372"/>
      <c r="C23" s="255" t="s">
        <v>47</v>
      </c>
      <c r="D23" s="256" t="s">
        <v>48</v>
      </c>
      <c r="E23" s="255" t="s">
        <v>47</v>
      </c>
      <c r="F23" s="257" t="s">
        <v>48</v>
      </c>
      <c r="G23" s="257" t="s">
        <v>40</v>
      </c>
      <c r="H23" s="257" t="s">
        <v>39</v>
      </c>
      <c r="I23" s="258" t="s">
        <v>47</v>
      </c>
      <c r="J23" s="259" t="s">
        <v>48</v>
      </c>
    </row>
    <row r="24" spans="1:12" ht="24.75" customHeight="1" thickTop="1" x14ac:dyDescent="0.2">
      <c r="A24" s="367" t="s">
        <v>270</v>
      </c>
      <c r="B24" s="368"/>
      <c r="C24" s="20">
        <v>957410</v>
      </c>
      <c r="D24" s="238">
        <v>100</v>
      </c>
      <c r="E24" s="193">
        <v>946865</v>
      </c>
      <c r="F24" s="239">
        <v>100</v>
      </c>
      <c r="G24" s="261">
        <v>938061</v>
      </c>
      <c r="H24" s="261">
        <v>100</v>
      </c>
      <c r="I24" s="276">
        <v>992404</v>
      </c>
      <c r="J24" s="263">
        <v>100</v>
      </c>
      <c r="K24" s="18"/>
    </row>
    <row r="25" spans="1:12" ht="24.75" customHeight="1" x14ac:dyDescent="0.2">
      <c r="A25" s="264"/>
      <c r="B25" s="265" t="s">
        <v>59</v>
      </c>
      <c r="C25" s="20">
        <v>937721</v>
      </c>
      <c r="D25" s="238">
        <v>98</v>
      </c>
      <c r="E25" s="20">
        <v>929075</v>
      </c>
      <c r="F25" s="239">
        <v>98.1</v>
      </c>
      <c r="G25" s="261">
        <v>922398</v>
      </c>
      <c r="H25" s="261">
        <v>98.3</v>
      </c>
      <c r="I25" s="277">
        <v>978449</v>
      </c>
      <c r="J25" s="263">
        <v>98.6</v>
      </c>
      <c r="L25" s="7"/>
    </row>
    <row r="26" spans="1:12" ht="24.75" customHeight="1" x14ac:dyDescent="0.2">
      <c r="A26" s="264"/>
      <c r="B26" s="265" t="s">
        <v>60</v>
      </c>
      <c r="C26" s="20">
        <v>19317</v>
      </c>
      <c r="D26" s="238">
        <v>2</v>
      </c>
      <c r="E26" s="20">
        <v>17370</v>
      </c>
      <c r="F26" s="239">
        <v>1.8</v>
      </c>
      <c r="G26" s="261">
        <v>15356</v>
      </c>
      <c r="H26" s="261">
        <v>1.7</v>
      </c>
      <c r="I26" s="277">
        <v>13473</v>
      </c>
      <c r="J26" s="263">
        <v>1.4</v>
      </c>
      <c r="L26" s="7"/>
    </row>
    <row r="27" spans="1:12" ht="24.75" customHeight="1" x14ac:dyDescent="0.2">
      <c r="A27" s="264"/>
      <c r="B27" s="265" t="s">
        <v>61</v>
      </c>
      <c r="C27" s="20">
        <v>372</v>
      </c>
      <c r="D27" s="238">
        <v>0</v>
      </c>
      <c r="E27" s="20">
        <v>420</v>
      </c>
      <c r="F27" s="239">
        <v>0.1</v>
      </c>
      <c r="G27" s="261">
        <v>307</v>
      </c>
      <c r="H27" s="261">
        <v>0</v>
      </c>
      <c r="I27" s="277">
        <v>482</v>
      </c>
      <c r="J27" s="263">
        <v>0</v>
      </c>
    </row>
    <row r="28" spans="1:12" ht="12" customHeight="1" x14ac:dyDescent="0.2">
      <c r="A28" s="264"/>
      <c r="B28" s="265"/>
      <c r="C28" s="278"/>
      <c r="D28" s="279"/>
      <c r="E28" s="278"/>
      <c r="F28" s="280"/>
      <c r="G28" s="280"/>
      <c r="H28" s="280"/>
      <c r="I28" s="281"/>
      <c r="J28" s="282"/>
    </row>
    <row r="29" spans="1:12" ht="24.75" customHeight="1" x14ac:dyDescent="0.2">
      <c r="A29" s="363" t="s">
        <v>62</v>
      </c>
      <c r="B29" s="364"/>
      <c r="C29" s="20">
        <v>292780</v>
      </c>
      <c r="D29" s="238">
        <v>100</v>
      </c>
      <c r="E29" s="20">
        <v>411895</v>
      </c>
      <c r="F29" s="239">
        <v>100</v>
      </c>
      <c r="G29" s="261">
        <v>316556</v>
      </c>
      <c r="H29" s="261">
        <v>100</v>
      </c>
      <c r="I29" s="277">
        <v>486609</v>
      </c>
      <c r="J29" s="263">
        <v>100</v>
      </c>
    </row>
    <row r="30" spans="1:12" ht="24.75" customHeight="1" x14ac:dyDescent="0.2">
      <c r="A30" s="264"/>
      <c r="B30" s="265" t="s">
        <v>63</v>
      </c>
      <c r="C30" s="20">
        <v>159344</v>
      </c>
      <c r="D30" s="238">
        <v>54.4</v>
      </c>
      <c r="E30" s="20">
        <v>276476</v>
      </c>
      <c r="F30" s="239">
        <v>67.099999999999994</v>
      </c>
      <c r="G30" s="261">
        <v>182307</v>
      </c>
      <c r="H30" s="261">
        <v>57.6</v>
      </c>
      <c r="I30" s="277">
        <v>351691</v>
      </c>
      <c r="J30" s="263">
        <v>72.3</v>
      </c>
    </row>
    <row r="31" spans="1:12" ht="24.75" customHeight="1" thickBot="1" x14ac:dyDescent="0.25">
      <c r="A31" s="270"/>
      <c r="B31" s="271" t="s">
        <v>64</v>
      </c>
      <c r="C31" s="21">
        <v>133436</v>
      </c>
      <c r="D31" s="244">
        <v>45.6</v>
      </c>
      <c r="E31" s="21">
        <v>135419</v>
      </c>
      <c r="F31" s="243">
        <v>32.9</v>
      </c>
      <c r="G31" s="273">
        <v>134249</v>
      </c>
      <c r="H31" s="273">
        <v>42.4</v>
      </c>
      <c r="I31" s="283">
        <v>134918</v>
      </c>
      <c r="J31" s="275">
        <v>27.7</v>
      </c>
    </row>
    <row r="32" spans="1:12" ht="21" customHeight="1" x14ac:dyDescent="0.2">
      <c r="I32" s="329" t="s">
        <v>65</v>
      </c>
      <c r="J32" s="329"/>
    </row>
  </sheetData>
  <sheetProtection formatCells="0"/>
  <mergeCells count="16">
    <mergeCell ref="I7:J7"/>
    <mergeCell ref="I22:J22"/>
    <mergeCell ref="A1:C1"/>
    <mergeCell ref="A29:B29"/>
    <mergeCell ref="I32:J32"/>
    <mergeCell ref="G22:H22"/>
    <mergeCell ref="A24:B24"/>
    <mergeCell ref="A9:B9"/>
    <mergeCell ref="A14:B14"/>
    <mergeCell ref="A22:B23"/>
    <mergeCell ref="C22:D22"/>
    <mergeCell ref="E22:F22"/>
    <mergeCell ref="A7:B8"/>
    <mergeCell ref="C7:D7"/>
    <mergeCell ref="E7:F7"/>
    <mergeCell ref="G7:H7"/>
  </mergeCells>
  <phoneticPr fontId="4"/>
  <hyperlinks>
    <hyperlink ref="A1" location="第17章目次!A1" display="第１７章目次へもどる" xr:uid="{00000000-0004-0000-0500-000000000000}"/>
  </hyperlinks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3"/>
  <sheetViews>
    <sheetView showGridLines="0" zoomScaleNormal="100" zoomScaleSheetLayoutView="100" workbookViewId="0">
      <selection activeCell="A3" sqref="A3:F33"/>
    </sheetView>
  </sheetViews>
  <sheetFormatPr defaultColWidth="9" defaultRowHeight="13" x14ac:dyDescent="0.2"/>
  <cols>
    <col min="1" max="1" width="20" style="2" customWidth="1"/>
    <col min="2" max="5" width="12.26953125" style="2" customWidth="1"/>
    <col min="6" max="6" width="12.26953125" style="22" customWidth="1"/>
    <col min="7" max="7" width="4.26953125" style="2" customWidth="1"/>
    <col min="8" max="8" width="11.7265625" style="2" customWidth="1"/>
    <col min="9" max="16384" width="9" style="2"/>
  </cols>
  <sheetData>
    <row r="1" spans="1:8" x14ac:dyDescent="0.2">
      <c r="A1" s="81" t="s">
        <v>241</v>
      </c>
      <c r="F1" s="2"/>
    </row>
    <row r="2" spans="1:8" x14ac:dyDescent="0.2">
      <c r="F2" s="2"/>
    </row>
    <row r="3" spans="1:8" s="3" customFormat="1" ht="22.5" customHeight="1" x14ac:dyDescent="0.2">
      <c r="A3" s="284" t="s">
        <v>66</v>
      </c>
      <c r="B3" s="2"/>
      <c r="C3" s="2"/>
      <c r="D3" s="2"/>
      <c r="E3" s="2"/>
      <c r="F3" s="22"/>
    </row>
    <row r="4" spans="1:8" s="3" customFormat="1" ht="10.5" customHeight="1" x14ac:dyDescent="0.2">
      <c r="A4" s="2"/>
      <c r="B4" s="2"/>
      <c r="C4" s="2"/>
      <c r="D4" s="2"/>
      <c r="E4" s="2"/>
      <c r="F4" s="22"/>
    </row>
    <row r="5" spans="1:8" s="3" customFormat="1" x14ac:dyDescent="0.2">
      <c r="A5" s="2" t="s">
        <v>67</v>
      </c>
      <c r="B5" s="2"/>
      <c r="C5" s="2"/>
      <c r="D5" s="2"/>
      <c r="E5" s="2"/>
      <c r="F5" s="22"/>
    </row>
    <row r="6" spans="1:8" s="3" customFormat="1" ht="6.75" customHeight="1" thickBot="1" x14ac:dyDescent="0.25">
      <c r="A6" s="2"/>
      <c r="B6" s="2"/>
      <c r="C6" s="2"/>
      <c r="D6" s="2"/>
      <c r="E6" s="2"/>
      <c r="F6" s="22"/>
    </row>
    <row r="7" spans="1:8" s="3" customFormat="1" ht="24" customHeight="1" x14ac:dyDescent="0.2">
      <c r="A7" s="167" t="s">
        <v>37</v>
      </c>
      <c r="B7" s="186" t="s">
        <v>299</v>
      </c>
      <c r="C7" s="186" t="s">
        <v>289</v>
      </c>
      <c r="D7" s="186" t="s">
        <v>302</v>
      </c>
      <c r="E7" s="186" t="s">
        <v>364</v>
      </c>
      <c r="F7" s="169" t="s">
        <v>365</v>
      </c>
    </row>
    <row r="8" spans="1:8" s="103" customFormat="1" ht="24" customHeight="1" x14ac:dyDescent="0.2">
      <c r="A8" s="12" t="s">
        <v>276</v>
      </c>
      <c r="B8" s="151">
        <v>5774255</v>
      </c>
      <c r="C8" s="9">
        <v>5958768</v>
      </c>
      <c r="D8" s="15">
        <v>5821558</v>
      </c>
      <c r="E8" s="15">
        <v>5450305</v>
      </c>
      <c r="F8" s="285">
        <f>SUM(F10:F21)</f>
        <v>5245973</v>
      </c>
      <c r="H8" s="104"/>
    </row>
    <row r="9" spans="1:8" s="103" customFormat="1" ht="24" customHeight="1" x14ac:dyDescent="0.2">
      <c r="A9" s="12" t="s">
        <v>68</v>
      </c>
      <c r="B9" s="150"/>
      <c r="C9" s="9"/>
      <c r="D9" s="9"/>
      <c r="E9" s="9"/>
      <c r="F9" s="286"/>
    </row>
    <row r="10" spans="1:8" s="103" customFormat="1" ht="24" customHeight="1" x14ac:dyDescent="0.2">
      <c r="A10" s="12" t="s">
        <v>340</v>
      </c>
      <c r="B10" s="150">
        <v>1041788</v>
      </c>
      <c r="C10" s="9">
        <v>1000122</v>
      </c>
      <c r="D10" s="9">
        <v>1023952</v>
      </c>
      <c r="E10" s="9">
        <v>923888</v>
      </c>
      <c r="F10" s="286">
        <v>984475</v>
      </c>
    </row>
    <row r="11" spans="1:8" s="103" customFormat="1" ht="24" customHeight="1" x14ac:dyDescent="0.2">
      <c r="A11" s="12" t="s">
        <v>69</v>
      </c>
      <c r="B11" s="150">
        <v>0</v>
      </c>
      <c r="C11" s="9">
        <v>0</v>
      </c>
      <c r="D11" s="9">
        <v>0</v>
      </c>
      <c r="E11" s="9">
        <v>0</v>
      </c>
      <c r="F11" s="286">
        <v>0</v>
      </c>
    </row>
    <row r="12" spans="1:8" s="103" customFormat="1" ht="24" customHeight="1" x14ac:dyDescent="0.2">
      <c r="A12" s="12" t="s">
        <v>342</v>
      </c>
      <c r="B12" s="150">
        <v>4192069</v>
      </c>
      <c r="C12" s="9">
        <v>4277876</v>
      </c>
      <c r="D12" s="9">
        <v>4142945</v>
      </c>
      <c r="E12" s="9">
        <v>3948477</v>
      </c>
      <c r="F12" s="286">
        <v>3803192</v>
      </c>
    </row>
    <row r="13" spans="1:8" s="103" customFormat="1" ht="24" customHeight="1" x14ac:dyDescent="0.2">
      <c r="A13" s="12" t="s">
        <v>343</v>
      </c>
      <c r="B13" s="150">
        <v>9</v>
      </c>
      <c r="C13" s="9">
        <v>3</v>
      </c>
      <c r="D13" s="9">
        <v>2</v>
      </c>
      <c r="E13" s="9">
        <v>1</v>
      </c>
      <c r="F13" s="286">
        <v>3</v>
      </c>
    </row>
    <row r="14" spans="1:8" s="103" customFormat="1" ht="24" customHeight="1" x14ac:dyDescent="0.2">
      <c r="A14" s="12" t="s">
        <v>344</v>
      </c>
      <c r="B14" s="150">
        <v>0</v>
      </c>
      <c r="C14" s="9">
        <v>0</v>
      </c>
      <c r="D14" s="9">
        <v>0</v>
      </c>
      <c r="E14" s="9">
        <v>0</v>
      </c>
      <c r="F14" s="287">
        <v>0</v>
      </c>
    </row>
    <row r="15" spans="1:8" s="103" customFormat="1" ht="24" customHeight="1" x14ac:dyDescent="0.2">
      <c r="A15" s="12" t="s">
        <v>345</v>
      </c>
      <c r="B15" s="150">
        <v>394670</v>
      </c>
      <c r="C15" s="9">
        <v>519897</v>
      </c>
      <c r="D15" s="9">
        <v>487603</v>
      </c>
      <c r="E15" s="9">
        <v>480315</v>
      </c>
      <c r="F15" s="286">
        <v>406660</v>
      </c>
    </row>
    <row r="16" spans="1:8" s="103" customFormat="1" ht="24" customHeight="1" x14ac:dyDescent="0.2">
      <c r="A16" s="12" t="s">
        <v>346</v>
      </c>
      <c r="B16" s="150">
        <v>120705</v>
      </c>
      <c r="C16" s="9">
        <v>143038</v>
      </c>
      <c r="D16" s="9">
        <v>156290</v>
      </c>
      <c r="E16" s="9">
        <v>84747</v>
      </c>
      <c r="F16" s="286">
        <v>43297</v>
      </c>
    </row>
    <row r="17" spans="1:8" s="103" customFormat="1" ht="24" customHeight="1" x14ac:dyDescent="0.2">
      <c r="A17" s="12" t="s">
        <v>79</v>
      </c>
      <c r="B17" s="150">
        <v>17812</v>
      </c>
      <c r="C17" s="9">
        <v>17370</v>
      </c>
      <c r="D17" s="9">
        <v>10766</v>
      </c>
      <c r="E17" s="9">
        <v>12715</v>
      </c>
      <c r="F17" s="286">
        <v>4287</v>
      </c>
    </row>
    <row r="18" spans="1:8" s="103" customFormat="1" ht="24" customHeight="1" thickBot="1" x14ac:dyDescent="0.25">
      <c r="A18" s="13" t="s">
        <v>341</v>
      </c>
      <c r="B18" s="152">
        <v>7202</v>
      </c>
      <c r="C18" s="10">
        <v>462</v>
      </c>
      <c r="D18" s="10">
        <v>0</v>
      </c>
      <c r="E18" s="10">
        <v>162</v>
      </c>
      <c r="F18" s="288">
        <v>4059</v>
      </c>
    </row>
    <row r="19" spans="1:8" s="11" customFormat="1" ht="19.5" customHeight="1" x14ac:dyDescent="0.2">
      <c r="B19" s="23"/>
      <c r="C19" s="23"/>
      <c r="D19" s="153"/>
      <c r="E19" s="153"/>
      <c r="F19" s="154"/>
    </row>
    <row r="20" spans="1:8" s="11" customFormat="1" ht="19.5" customHeight="1" x14ac:dyDescent="0.2">
      <c r="B20" s="23"/>
      <c r="C20" s="23"/>
      <c r="D20" s="153"/>
      <c r="E20" s="153"/>
      <c r="F20" s="154"/>
    </row>
    <row r="21" spans="1:8" x14ac:dyDescent="0.2">
      <c r="A21" s="2" t="s">
        <v>72</v>
      </c>
      <c r="F21" s="194"/>
    </row>
    <row r="22" spans="1:8" ht="6.75" customHeight="1" thickBot="1" x14ac:dyDescent="0.25">
      <c r="F22" s="194"/>
    </row>
    <row r="23" spans="1:8" ht="24" customHeight="1" x14ac:dyDescent="0.2">
      <c r="A23" s="167" t="s">
        <v>37</v>
      </c>
      <c r="B23" s="187" t="s">
        <v>299</v>
      </c>
      <c r="C23" s="186" t="s">
        <v>289</v>
      </c>
      <c r="D23" s="186" t="s">
        <v>302</v>
      </c>
      <c r="E23" s="186" t="s">
        <v>364</v>
      </c>
      <c r="F23" s="289" t="s">
        <v>365</v>
      </c>
    </row>
    <row r="24" spans="1:8" ht="24.75" customHeight="1" x14ac:dyDescent="0.2">
      <c r="A24" s="12" t="s">
        <v>276</v>
      </c>
      <c r="B24" s="155">
        <v>5631217</v>
      </c>
      <c r="C24" s="156">
        <v>5802479</v>
      </c>
      <c r="D24" s="157">
        <v>5736810</v>
      </c>
      <c r="E24" s="157">
        <f>SUM(E26:E32)</f>
        <v>5407008</v>
      </c>
      <c r="F24" s="290">
        <f>SUM(F26:F32)</f>
        <v>5183296</v>
      </c>
      <c r="H24" s="24"/>
    </row>
    <row r="25" spans="1:8" ht="24.75" customHeight="1" x14ac:dyDescent="0.2">
      <c r="A25" s="12"/>
      <c r="B25" s="158"/>
      <c r="C25" s="156"/>
      <c r="D25" s="156"/>
      <c r="E25" s="156"/>
      <c r="F25" s="291"/>
      <c r="H25" s="24"/>
    </row>
    <row r="26" spans="1:8" ht="24.75" customHeight="1" x14ac:dyDescent="0.2">
      <c r="A26" s="12" t="s">
        <v>271</v>
      </c>
      <c r="B26" s="158">
        <v>26739</v>
      </c>
      <c r="C26" s="156">
        <v>22048</v>
      </c>
      <c r="D26" s="156">
        <v>21747</v>
      </c>
      <c r="E26" s="156">
        <v>19083</v>
      </c>
      <c r="F26" s="291">
        <v>24923</v>
      </c>
      <c r="H26" s="24"/>
    </row>
    <row r="27" spans="1:8" ht="24.75" customHeight="1" x14ac:dyDescent="0.2">
      <c r="A27" s="12" t="s">
        <v>272</v>
      </c>
      <c r="B27" s="158">
        <v>4096901</v>
      </c>
      <c r="C27" s="156">
        <v>4166654</v>
      </c>
      <c r="D27" s="156">
        <v>4045580</v>
      </c>
      <c r="E27" s="156">
        <v>3850947</v>
      </c>
      <c r="F27" s="291">
        <v>3693070</v>
      </c>
      <c r="H27" s="24"/>
    </row>
    <row r="28" spans="1:8" ht="24" customHeight="1" x14ac:dyDescent="0.2">
      <c r="A28" s="292" t="s">
        <v>370</v>
      </c>
      <c r="B28" s="25">
        <v>1358333</v>
      </c>
      <c r="C28" s="25">
        <v>1436390</v>
      </c>
      <c r="D28" s="156">
        <v>1445954</v>
      </c>
      <c r="E28" s="156">
        <v>1412718</v>
      </c>
      <c r="F28" s="291">
        <v>1354122</v>
      </c>
    </row>
    <row r="29" spans="1:8" ht="24" customHeight="1" x14ac:dyDescent="0.2">
      <c r="A29" s="12" t="s">
        <v>273</v>
      </c>
      <c r="B29" s="158">
        <v>1</v>
      </c>
      <c r="C29" s="156">
        <v>1</v>
      </c>
      <c r="D29" s="156">
        <v>1</v>
      </c>
      <c r="E29" s="156">
        <v>1</v>
      </c>
      <c r="F29" s="293" t="s">
        <v>278</v>
      </c>
    </row>
    <row r="30" spans="1:8" ht="24" customHeight="1" x14ac:dyDescent="0.2">
      <c r="A30" s="12" t="s">
        <v>371</v>
      </c>
      <c r="B30" s="158">
        <v>50785</v>
      </c>
      <c r="C30" s="156">
        <v>58921</v>
      </c>
      <c r="D30" s="156">
        <v>54771</v>
      </c>
      <c r="E30" s="156">
        <v>63680</v>
      </c>
      <c r="F30" s="291">
        <v>61854</v>
      </c>
    </row>
    <row r="31" spans="1:8" ht="24" customHeight="1" x14ac:dyDescent="0.2">
      <c r="A31" s="12" t="s">
        <v>274</v>
      </c>
      <c r="B31" s="158">
        <v>54146</v>
      </c>
      <c r="C31" s="156">
        <v>65066</v>
      </c>
      <c r="D31" s="156">
        <v>112265</v>
      </c>
      <c r="E31" s="156">
        <v>14399</v>
      </c>
      <c r="F31" s="291">
        <v>3</v>
      </c>
    </row>
    <row r="32" spans="1:8" ht="24" customHeight="1" thickBot="1" x14ac:dyDescent="0.25">
      <c r="A32" s="13" t="s">
        <v>275</v>
      </c>
      <c r="B32" s="159">
        <v>44312</v>
      </c>
      <c r="C32" s="160">
        <v>53399</v>
      </c>
      <c r="D32" s="160">
        <v>56492</v>
      </c>
      <c r="E32" s="160">
        <v>46180</v>
      </c>
      <c r="F32" s="294">
        <v>49324</v>
      </c>
    </row>
    <row r="33" spans="1:6" ht="21" customHeight="1" x14ac:dyDescent="0.2">
      <c r="A33" s="161"/>
      <c r="C33" s="4"/>
      <c r="D33" s="4"/>
      <c r="E33" s="374" t="s">
        <v>84</v>
      </c>
      <c r="F33" s="374"/>
    </row>
    <row r="34" spans="1:6" s="3" customFormat="1" ht="24" customHeight="1" x14ac:dyDescent="0.2">
      <c r="A34" s="5"/>
      <c r="B34" s="173"/>
      <c r="C34" s="174"/>
      <c r="D34" s="175"/>
      <c r="E34" s="175"/>
      <c r="F34" s="176"/>
    </row>
    <row r="35" spans="1:6" s="3" customFormat="1" ht="24" customHeight="1" x14ac:dyDescent="0.2">
      <c r="A35" s="5"/>
      <c r="B35" s="173"/>
      <c r="C35" s="174"/>
      <c r="D35" s="175"/>
      <c r="E35" s="175"/>
      <c r="F35" s="176"/>
    </row>
    <row r="36" spans="1:6" s="3" customFormat="1" ht="24" customHeight="1" x14ac:dyDescent="0.2">
      <c r="A36" s="5"/>
      <c r="B36" s="173"/>
      <c r="C36" s="174"/>
      <c r="D36" s="175"/>
      <c r="E36" s="175"/>
      <c r="F36" s="176"/>
    </row>
    <row r="37" spans="1:6" s="3" customFormat="1" ht="24" customHeight="1" x14ac:dyDescent="0.2">
      <c r="A37" s="5"/>
      <c r="B37" s="173"/>
      <c r="C37" s="174"/>
      <c r="D37" s="175"/>
      <c r="E37" s="175"/>
      <c r="F37" s="177"/>
    </row>
    <row r="38" spans="1:6" s="3" customFormat="1" ht="24" customHeight="1" x14ac:dyDescent="0.2">
      <c r="A38" s="5"/>
      <c r="B38" s="173"/>
      <c r="C38" s="174"/>
      <c r="D38" s="175"/>
      <c r="E38" s="175"/>
      <c r="F38" s="177"/>
    </row>
    <row r="39" spans="1:6" s="3" customFormat="1" ht="24" customHeight="1" x14ac:dyDescent="0.2">
      <c r="A39" s="5"/>
      <c r="B39" s="173"/>
      <c r="C39" s="174"/>
      <c r="D39" s="175"/>
      <c r="E39" s="175"/>
      <c r="F39" s="177"/>
    </row>
    <row r="40" spans="1:6" s="3" customFormat="1" ht="24" customHeight="1" x14ac:dyDescent="0.2">
      <c r="A40" s="5"/>
      <c r="B40" s="173"/>
      <c r="C40" s="174"/>
      <c r="D40" s="175"/>
      <c r="E40" s="175"/>
      <c r="F40" s="177"/>
    </row>
    <row r="41" spans="1:6" s="3" customFormat="1" ht="21" customHeight="1" x14ac:dyDescent="0.2">
      <c r="A41" s="161"/>
      <c r="B41" s="7"/>
      <c r="C41" s="4"/>
      <c r="D41" s="4"/>
      <c r="E41" s="329"/>
      <c r="F41" s="329"/>
    </row>
    <row r="42" spans="1:6" x14ac:dyDescent="0.2">
      <c r="A42" s="7"/>
      <c r="B42" s="7"/>
      <c r="C42" s="7"/>
      <c r="D42" s="7"/>
      <c r="E42" s="7"/>
      <c r="F42" s="170"/>
    </row>
    <row r="43" spans="1:6" x14ac:dyDescent="0.2">
      <c r="A43" s="171"/>
      <c r="B43" s="171"/>
      <c r="C43" s="171"/>
      <c r="D43" s="171"/>
      <c r="E43" s="171"/>
      <c r="F43" s="172"/>
    </row>
  </sheetData>
  <sheetProtection formatCells="0"/>
  <mergeCells count="2">
    <mergeCell ref="E41:F41"/>
    <mergeCell ref="E33:F33"/>
  </mergeCells>
  <phoneticPr fontId="4"/>
  <hyperlinks>
    <hyperlink ref="A1" location="第17章目次!A1" display="第１７章目次へもどる" xr:uid="{00000000-0004-0000-0600-000000000000}"/>
  </hyperlinks>
  <pageMargins left="0.78740157480314965" right="0.78740157480314965" top="0.59055118110236227" bottom="0.51181102362204722" header="0.51181102362204722" footer="0.51181102362204722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4"/>
  <sheetViews>
    <sheetView showGridLines="0" zoomScaleNormal="100" zoomScaleSheetLayoutView="100" workbookViewId="0">
      <selection activeCell="A3" sqref="A3:F24"/>
    </sheetView>
  </sheetViews>
  <sheetFormatPr defaultColWidth="9" defaultRowHeight="13" x14ac:dyDescent="0.2"/>
  <cols>
    <col min="1" max="1" width="29.08984375" style="2" customWidth="1"/>
    <col min="2" max="4" width="11.6328125" style="2" customWidth="1"/>
    <col min="5" max="5" width="11.7265625" style="2" customWidth="1"/>
    <col min="6" max="7" width="11.6328125" style="2" customWidth="1"/>
    <col min="8" max="16384" width="9" style="2"/>
  </cols>
  <sheetData>
    <row r="1" spans="1:7" x14ac:dyDescent="0.2">
      <c r="A1" s="81" t="s">
        <v>241</v>
      </c>
    </row>
    <row r="3" spans="1:7" ht="16.5" x14ac:dyDescent="0.25">
      <c r="A3" s="1" t="s">
        <v>76</v>
      </c>
    </row>
    <row r="5" spans="1:7" x14ac:dyDescent="0.2">
      <c r="A5" s="2" t="s">
        <v>77</v>
      </c>
    </row>
    <row r="6" spans="1:7" ht="6" customHeight="1" thickBot="1" x14ac:dyDescent="0.25"/>
    <row r="7" spans="1:7" ht="15" customHeight="1" x14ac:dyDescent="0.2">
      <c r="A7" s="167" t="s">
        <v>37</v>
      </c>
      <c r="B7" s="186" t="s">
        <v>347</v>
      </c>
      <c r="C7" s="186" t="s">
        <v>348</v>
      </c>
      <c r="D7" s="186" t="s">
        <v>354</v>
      </c>
      <c r="E7" s="186" t="s">
        <v>364</v>
      </c>
      <c r="F7" s="289" t="s">
        <v>372</v>
      </c>
    </row>
    <row r="8" spans="1:7" ht="18" customHeight="1" x14ac:dyDescent="0.2">
      <c r="A8" s="12" t="s">
        <v>58</v>
      </c>
      <c r="B8" s="26">
        <v>678784</v>
      </c>
      <c r="C8" s="26">
        <v>689243</v>
      </c>
      <c r="D8" s="26">
        <v>797983</v>
      </c>
      <c r="E8" s="26">
        <f>SUM(E10:E14)</f>
        <v>837389</v>
      </c>
      <c r="F8" s="295">
        <f>SUM(F10:F14)</f>
        <v>938277</v>
      </c>
      <c r="G8" s="24"/>
    </row>
    <row r="9" spans="1:7" ht="18" customHeight="1" x14ac:dyDescent="0.2">
      <c r="A9" s="12" t="s">
        <v>68</v>
      </c>
      <c r="B9" s="26"/>
      <c r="C9" s="26"/>
      <c r="D9" s="26"/>
      <c r="E9" s="26"/>
      <c r="F9" s="295"/>
    </row>
    <row r="10" spans="1:7" ht="18" customHeight="1" x14ac:dyDescent="0.2">
      <c r="A10" s="12" t="s">
        <v>78</v>
      </c>
      <c r="B10" s="26">
        <v>523982</v>
      </c>
      <c r="C10" s="26">
        <v>530491</v>
      </c>
      <c r="D10" s="26">
        <v>615473</v>
      </c>
      <c r="E10" s="26">
        <v>640356</v>
      </c>
      <c r="F10" s="295">
        <v>733789</v>
      </c>
      <c r="G10" s="24"/>
    </row>
    <row r="11" spans="1:7" ht="18" customHeight="1" x14ac:dyDescent="0.2">
      <c r="A11" s="12" t="s">
        <v>70</v>
      </c>
      <c r="B11" s="26">
        <v>148321</v>
      </c>
      <c r="C11" s="26">
        <v>152583</v>
      </c>
      <c r="D11" s="26">
        <v>172186</v>
      </c>
      <c r="E11" s="26">
        <v>185968</v>
      </c>
      <c r="F11" s="295">
        <v>196951</v>
      </c>
    </row>
    <row r="12" spans="1:7" ht="18" customHeight="1" x14ac:dyDescent="0.2">
      <c r="A12" s="12" t="s">
        <v>71</v>
      </c>
      <c r="B12" s="26">
        <v>5248</v>
      </c>
      <c r="C12" s="26">
        <v>5248</v>
      </c>
      <c r="D12" s="26">
        <v>6577</v>
      </c>
      <c r="E12" s="26">
        <v>10298</v>
      </c>
      <c r="F12" s="295">
        <v>5606</v>
      </c>
    </row>
    <row r="13" spans="1:7" ht="18" customHeight="1" x14ac:dyDescent="0.2">
      <c r="A13" s="12" t="s">
        <v>79</v>
      </c>
      <c r="B13" s="26">
        <v>1153</v>
      </c>
      <c r="C13" s="26">
        <v>921</v>
      </c>
      <c r="D13" s="26">
        <v>3747</v>
      </c>
      <c r="E13" s="26">
        <v>767</v>
      </c>
      <c r="F13" s="295">
        <v>1931</v>
      </c>
    </row>
    <row r="14" spans="1:7" ht="18" customHeight="1" thickBot="1" x14ac:dyDescent="0.25">
      <c r="A14" s="13" t="s">
        <v>80</v>
      </c>
      <c r="B14" s="27">
        <v>80</v>
      </c>
      <c r="C14" s="27">
        <v>0</v>
      </c>
      <c r="D14" s="27">
        <v>0</v>
      </c>
      <c r="E14" s="27">
        <v>0</v>
      </c>
      <c r="F14" s="296">
        <v>0</v>
      </c>
    </row>
    <row r="15" spans="1:7" ht="15" customHeight="1" x14ac:dyDescent="0.2">
      <c r="B15" s="28"/>
      <c r="C15" s="28"/>
      <c r="D15" s="28"/>
      <c r="E15" s="28"/>
      <c r="F15" s="195"/>
    </row>
    <row r="16" spans="1:7" ht="15" customHeight="1" x14ac:dyDescent="0.2">
      <c r="A16" s="2" t="s">
        <v>81</v>
      </c>
      <c r="B16" s="22"/>
      <c r="C16" s="22"/>
      <c r="D16" s="22"/>
      <c r="E16" s="22"/>
      <c r="F16" s="194"/>
    </row>
    <row r="17" spans="1:7" ht="6" customHeight="1" thickBot="1" x14ac:dyDescent="0.25">
      <c r="B17" s="22"/>
      <c r="C17" s="22"/>
      <c r="D17" s="22"/>
      <c r="E17" s="22"/>
      <c r="F17" s="194"/>
    </row>
    <row r="18" spans="1:7" ht="15" customHeight="1" x14ac:dyDescent="0.2">
      <c r="A18" s="167" t="s">
        <v>37</v>
      </c>
      <c r="B18" s="188" t="s">
        <v>347</v>
      </c>
      <c r="C18" s="188" t="s">
        <v>348</v>
      </c>
      <c r="D18" s="188" t="s">
        <v>354</v>
      </c>
      <c r="E18" s="188" t="s">
        <v>364</v>
      </c>
      <c r="F18" s="196" t="s">
        <v>372</v>
      </c>
    </row>
    <row r="19" spans="1:7" ht="18" customHeight="1" x14ac:dyDescent="0.2">
      <c r="A19" s="12" t="s">
        <v>58</v>
      </c>
      <c r="B19" s="26">
        <v>673536</v>
      </c>
      <c r="C19" s="26">
        <v>682665</v>
      </c>
      <c r="D19" s="26">
        <v>787685</v>
      </c>
      <c r="E19" s="26">
        <f>SUM(E21:E23)</f>
        <v>831783</v>
      </c>
      <c r="F19" s="295">
        <f>SUM(F21:F23)</f>
        <v>932964</v>
      </c>
      <c r="G19" s="24"/>
    </row>
    <row r="20" spans="1:7" ht="18" customHeight="1" x14ac:dyDescent="0.2">
      <c r="A20" s="12" t="s">
        <v>68</v>
      </c>
      <c r="B20" s="26"/>
      <c r="C20" s="26"/>
      <c r="D20" s="26"/>
      <c r="E20" s="26"/>
      <c r="F20" s="295"/>
    </row>
    <row r="21" spans="1:7" ht="18" customHeight="1" x14ac:dyDescent="0.2">
      <c r="A21" s="12" t="s">
        <v>73</v>
      </c>
      <c r="B21" s="26">
        <v>5906</v>
      </c>
      <c r="C21" s="26">
        <v>6061</v>
      </c>
      <c r="D21" s="26">
        <v>9667</v>
      </c>
      <c r="E21" s="26">
        <v>7450</v>
      </c>
      <c r="F21" s="295">
        <v>7812</v>
      </c>
      <c r="G21" s="24"/>
    </row>
    <row r="22" spans="1:7" ht="18" customHeight="1" x14ac:dyDescent="0.2">
      <c r="A22" s="12" t="s">
        <v>82</v>
      </c>
      <c r="B22" s="26">
        <v>662462</v>
      </c>
      <c r="C22" s="26">
        <v>672105</v>
      </c>
      <c r="D22" s="26">
        <v>772517</v>
      </c>
      <c r="E22" s="26">
        <v>814521</v>
      </c>
      <c r="F22" s="295">
        <v>919606</v>
      </c>
    </row>
    <row r="23" spans="1:7" ht="18" customHeight="1" thickBot="1" x14ac:dyDescent="0.25">
      <c r="A23" s="13" t="s">
        <v>74</v>
      </c>
      <c r="B23" s="27">
        <v>5168</v>
      </c>
      <c r="C23" s="27">
        <v>4499</v>
      </c>
      <c r="D23" s="27">
        <v>5501</v>
      </c>
      <c r="E23" s="27">
        <v>9812</v>
      </c>
      <c r="F23" s="296">
        <v>5546</v>
      </c>
    </row>
    <row r="24" spans="1:7" ht="21" customHeight="1" x14ac:dyDescent="0.2">
      <c r="A24" s="375"/>
      <c r="B24" s="375"/>
      <c r="C24" s="375"/>
      <c r="D24" s="375"/>
      <c r="E24" s="347" t="s">
        <v>83</v>
      </c>
      <c r="F24" s="347"/>
    </row>
  </sheetData>
  <sheetProtection formatCells="0"/>
  <mergeCells count="2">
    <mergeCell ref="A24:D24"/>
    <mergeCell ref="E24:F24"/>
  </mergeCells>
  <phoneticPr fontId="4"/>
  <hyperlinks>
    <hyperlink ref="A1" location="第17章目次!A1" display="第１７章目次へもどる" xr:uid="{00000000-0004-0000-0700-000000000000}"/>
  </hyperlinks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39"/>
  <sheetViews>
    <sheetView showGridLines="0" topLeftCell="A33" zoomScaleNormal="100" zoomScaleSheetLayoutView="100" workbookViewId="0">
      <selection activeCell="K57" sqref="K57"/>
    </sheetView>
  </sheetViews>
  <sheetFormatPr defaultColWidth="9" defaultRowHeight="13" x14ac:dyDescent="0.2"/>
  <cols>
    <col min="1" max="1" width="2.7265625" style="2" customWidth="1"/>
    <col min="2" max="2" width="13" style="2" customWidth="1"/>
    <col min="3" max="3" width="9.6328125" style="2" customWidth="1"/>
    <col min="4" max="4" width="6.6328125" style="2" customWidth="1"/>
    <col min="5" max="5" width="9.6328125" style="2" customWidth="1"/>
    <col min="6" max="6" width="6.6328125" style="2" customWidth="1"/>
    <col min="7" max="7" width="9.6328125" style="2" customWidth="1"/>
    <col min="8" max="8" width="6.6328125" style="2" customWidth="1"/>
    <col min="9" max="9" width="9.6328125" style="2" customWidth="1"/>
    <col min="10" max="10" width="6.6328125" style="2" customWidth="1"/>
    <col min="11" max="11" width="9.6328125" style="2" customWidth="1"/>
    <col min="12" max="12" width="6.6328125" style="2" customWidth="1"/>
    <col min="13" max="16384" width="9" style="2"/>
  </cols>
  <sheetData>
    <row r="1" spans="1:12" ht="18" customHeight="1" x14ac:dyDescent="0.2">
      <c r="A1" s="81" t="s">
        <v>241</v>
      </c>
    </row>
    <row r="2" spans="1:12" ht="18" customHeight="1" x14ac:dyDescent="0.2"/>
    <row r="3" spans="1:12" ht="18" customHeight="1" x14ac:dyDescent="0.25">
      <c r="A3" s="198" t="s">
        <v>349</v>
      </c>
      <c r="B3" s="199"/>
      <c r="C3" s="199"/>
      <c r="D3" s="199"/>
      <c r="E3" s="199"/>
      <c r="F3" s="199"/>
      <c r="G3" s="199"/>
      <c r="H3" s="199"/>
      <c r="I3" s="199"/>
      <c r="J3" s="199"/>
    </row>
    <row r="4" spans="1:12" ht="18" customHeight="1" x14ac:dyDescent="0.2">
      <c r="A4" s="199"/>
      <c r="B4" s="199"/>
      <c r="C4" s="199"/>
      <c r="D4" s="199"/>
      <c r="E4" s="199"/>
      <c r="F4" s="199"/>
      <c r="G4" s="199"/>
      <c r="H4" s="199"/>
      <c r="I4" s="199"/>
      <c r="J4" s="199"/>
    </row>
    <row r="5" spans="1:12" ht="18" customHeight="1" x14ac:dyDescent="0.2">
      <c r="A5" s="199" t="s">
        <v>46</v>
      </c>
      <c r="B5" s="199"/>
      <c r="C5" s="199"/>
      <c r="D5" s="199"/>
      <c r="E5" s="199"/>
      <c r="F5" s="199"/>
      <c r="G5" s="199"/>
      <c r="H5" s="199"/>
      <c r="I5" s="199"/>
      <c r="J5" s="199"/>
    </row>
    <row r="6" spans="1:12" ht="18" customHeight="1" x14ac:dyDescent="0.2">
      <c r="A6" s="199"/>
      <c r="B6" s="199"/>
      <c r="C6" s="199"/>
      <c r="D6" s="199"/>
      <c r="E6" s="199"/>
      <c r="F6" s="199"/>
      <c r="G6" s="199"/>
      <c r="H6" s="199"/>
      <c r="I6" s="199"/>
      <c r="J6" s="199"/>
    </row>
    <row r="7" spans="1:12" ht="18" customHeight="1" thickBot="1" x14ac:dyDescent="0.25">
      <c r="A7" s="199" t="s">
        <v>281</v>
      </c>
      <c r="B7" s="199"/>
      <c r="C7" s="199"/>
      <c r="D7" s="199"/>
      <c r="E7" s="199"/>
      <c r="F7" s="199"/>
      <c r="G7" s="199"/>
      <c r="H7" s="199"/>
      <c r="I7" s="199"/>
      <c r="J7" s="199"/>
    </row>
    <row r="8" spans="1:12" ht="18" customHeight="1" x14ac:dyDescent="0.2">
      <c r="A8" s="370" t="s">
        <v>37</v>
      </c>
      <c r="B8" s="366"/>
      <c r="C8" s="348" t="s">
        <v>277</v>
      </c>
      <c r="D8" s="331"/>
      <c r="E8" s="348" t="s">
        <v>289</v>
      </c>
      <c r="F8" s="331"/>
      <c r="G8" s="348" t="s">
        <v>302</v>
      </c>
      <c r="H8" s="331"/>
      <c r="I8" s="348" t="s">
        <v>351</v>
      </c>
      <c r="J8" s="331"/>
      <c r="K8" s="379" t="s">
        <v>365</v>
      </c>
      <c r="L8" s="378"/>
    </row>
    <row r="9" spans="1:12" s="11" customFormat="1" ht="18" customHeight="1" thickBot="1" x14ac:dyDescent="0.25">
      <c r="A9" s="371"/>
      <c r="B9" s="372"/>
      <c r="C9" s="255" t="s">
        <v>47</v>
      </c>
      <c r="D9" s="256" t="s">
        <v>48</v>
      </c>
      <c r="E9" s="255" t="s">
        <v>47</v>
      </c>
      <c r="F9" s="255" t="s">
        <v>48</v>
      </c>
      <c r="G9" s="257" t="s">
        <v>47</v>
      </c>
      <c r="H9" s="255" t="s">
        <v>48</v>
      </c>
      <c r="I9" s="257" t="s">
        <v>47</v>
      </c>
      <c r="J9" s="255" t="s">
        <v>48</v>
      </c>
      <c r="K9" s="297" t="s">
        <v>47</v>
      </c>
      <c r="L9" s="298" t="s">
        <v>48</v>
      </c>
    </row>
    <row r="10" spans="1:12" s="11" customFormat="1" ht="18" customHeight="1" thickTop="1" x14ac:dyDescent="0.2">
      <c r="A10" s="369" t="s">
        <v>282</v>
      </c>
      <c r="B10" s="368"/>
      <c r="C10" s="260">
        <v>697322</v>
      </c>
      <c r="D10" s="238">
        <v>100</v>
      </c>
      <c r="E10" s="260">
        <v>680233</v>
      </c>
      <c r="F10" s="239">
        <v>100</v>
      </c>
      <c r="G10" s="299">
        <v>685041</v>
      </c>
      <c r="H10" s="300">
        <v>100</v>
      </c>
      <c r="I10" s="299">
        <v>686558</v>
      </c>
      <c r="J10" s="300">
        <v>100</v>
      </c>
      <c r="K10" s="277">
        <f>SUM(K11:K13)</f>
        <v>703760</v>
      </c>
      <c r="L10" s="263">
        <f>SUM(L11:L13)</f>
        <v>100</v>
      </c>
    </row>
    <row r="11" spans="1:12" s="11" customFormat="1" ht="18" customHeight="1" x14ac:dyDescent="0.2">
      <c r="A11" s="264"/>
      <c r="B11" s="265" t="s">
        <v>50</v>
      </c>
      <c r="C11" s="260">
        <v>170697</v>
      </c>
      <c r="D11" s="238">
        <v>24.5</v>
      </c>
      <c r="E11" s="260">
        <v>168247</v>
      </c>
      <c r="F11" s="239">
        <v>24.7</v>
      </c>
      <c r="G11" s="299">
        <v>165417</v>
      </c>
      <c r="H11" s="239">
        <v>24.1</v>
      </c>
      <c r="I11" s="299">
        <v>162040</v>
      </c>
      <c r="J11" s="239">
        <v>23.6</v>
      </c>
      <c r="K11" s="277">
        <v>160872</v>
      </c>
      <c r="L11" s="263">
        <f>ROUND(K11/K$10*100,1)</f>
        <v>22.9</v>
      </c>
    </row>
    <row r="12" spans="1:12" s="11" customFormat="1" ht="18" customHeight="1" x14ac:dyDescent="0.2">
      <c r="A12" s="264"/>
      <c r="B12" s="265" t="s">
        <v>51</v>
      </c>
      <c r="C12" s="260">
        <v>526625</v>
      </c>
      <c r="D12" s="238">
        <v>75.5</v>
      </c>
      <c r="E12" s="260">
        <v>511986</v>
      </c>
      <c r="F12" s="239">
        <v>75.3</v>
      </c>
      <c r="G12" s="299">
        <v>519624</v>
      </c>
      <c r="H12" s="239">
        <v>75.900000000000006</v>
      </c>
      <c r="I12" s="299">
        <v>524518</v>
      </c>
      <c r="J12" s="239">
        <v>76.400000000000006</v>
      </c>
      <c r="K12" s="277">
        <v>542888</v>
      </c>
      <c r="L12" s="263">
        <f t="shared" ref="L12:L13" si="0">ROUND(K12/K$10*100,1)</f>
        <v>77.099999999999994</v>
      </c>
    </row>
    <row r="13" spans="1:12" s="11" customFormat="1" ht="18" customHeight="1" x14ac:dyDescent="0.2">
      <c r="A13" s="264"/>
      <c r="B13" s="265" t="s">
        <v>52</v>
      </c>
      <c r="C13" s="260">
        <v>0</v>
      </c>
      <c r="D13" s="238">
        <v>0</v>
      </c>
      <c r="E13" s="260">
        <v>0</v>
      </c>
      <c r="F13" s="239">
        <v>0</v>
      </c>
      <c r="G13" s="299">
        <v>0</v>
      </c>
      <c r="H13" s="239">
        <v>0</v>
      </c>
      <c r="I13" s="299">
        <v>0</v>
      </c>
      <c r="J13" s="239">
        <v>0</v>
      </c>
      <c r="K13" s="277">
        <v>0</v>
      </c>
      <c r="L13" s="263">
        <f t="shared" si="0"/>
        <v>0</v>
      </c>
    </row>
    <row r="14" spans="1:12" s="11" customFormat="1" ht="18" customHeight="1" x14ac:dyDescent="0.2">
      <c r="A14" s="264"/>
      <c r="B14" s="265"/>
      <c r="C14" s="260"/>
      <c r="D14" s="266"/>
      <c r="E14" s="260"/>
      <c r="F14" s="301"/>
      <c r="G14" s="299"/>
      <c r="H14" s="301"/>
      <c r="I14" s="299"/>
      <c r="J14" s="301"/>
      <c r="K14" s="281"/>
      <c r="L14" s="302"/>
    </row>
    <row r="15" spans="1:12" s="11" customFormat="1" ht="18" customHeight="1" x14ac:dyDescent="0.2">
      <c r="A15" s="363" t="s">
        <v>53</v>
      </c>
      <c r="B15" s="364"/>
      <c r="C15" s="260">
        <v>417221</v>
      </c>
      <c r="D15" s="238">
        <v>100</v>
      </c>
      <c r="E15" s="260">
        <v>464301</v>
      </c>
      <c r="F15" s="239">
        <v>100</v>
      </c>
      <c r="G15" s="299">
        <v>639731</v>
      </c>
      <c r="H15" s="239">
        <v>99.999999999999986</v>
      </c>
      <c r="I15" s="299">
        <v>478840</v>
      </c>
      <c r="J15" s="239">
        <v>100.00000000000001</v>
      </c>
      <c r="K15" s="277">
        <f>SUM(K16:K21)</f>
        <v>580306</v>
      </c>
      <c r="L15" s="263">
        <f>SUM(L16:L21)</f>
        <v>100</v>
      </c>
    </row>
    <row r="16" spans="1:12" s="11" customFormat="1" ht="18" customHeight="1" x14ac:dyDescent="0.2">
      <c r="A16" s="264"/>
      <c r="B16" s="265" t="s">
        <v>290</v>
      </c>
      <c r="C16" s="260">
        <v>80500</v>
      </c>
      <c r="D16" s="238">
        <v>19.3</v>
      </c>
      <c r="E16" s="260">
        <v>119400</v>
      </c>
      <c r="F16" s="239">
        <v>25.7</v>
      </c>
      <c r="G16" s="299">
        <v>213700</v>
      </c>
      <c r="H16" s="239">
        <v>33.4</v>
      </c>
      <c r="I16" s="299">
        <v>172400</v>
      </c>
      <c r="J16" s="239">
        <v>36</v>
      </c>
      <c r="K16" s="277">
        <v>212900</v>
      </c>
      <c r="L16" s="263">
        <f>ROUND(K16/K$15*100,1)</f>
        <v>36.700000000000003</v>
      </c>
    </row>
    <row r="17" spans="1:12" s="11" customFormat="1" ht="18" customHeight="1" x14ac:dyDescent="0.2">
      <c r="A17" s="264"/>
      <c r="B17" s="265" t="s">
        <v>283</v>
      </c>
      <c r="C17" s="260">
        <v>45201</v>
      </c>
      <c r="D17" s="238">
        <v>10.8</v>
      </c>
      <c r="E17" s="260">
        <v>43163</v>
      </c>
      <c r="F17" s="239">
        <v>9.3000000000000007</v>
      </c>
      <c r="G17" s="299">
        <v>40720</v>
      </c>
      <c r="H17" s="239">
        <v>6.4</v>
      </c>
      <c r="I17" s="299">
        <v>37612</v>
      </c>
      <c r="J17" s="239">
        <v>7.9</v>
      </c>
      <c r="K17" s="277">
        <v>38511</v>
      </c>
      <c r="L17" s="263">
        <f t="shared" ref="L17:L21" si="1">ROUND(K17/K$15*100,1)</f>
        <v>6.6</v>
      </c>
    </row>
    <row r="18" spans="1:12" s="11" customFormat="1" ht="18" customHeight="1" x14ac:dyDescent="0.2">
      <c r="A18" s="264"/>
      <c r="B18" s="265" t="s">
        <v>284</v>
      </c>
      <c r="C18" s="260">
        <v>238688</v>
      </c>
      <c r="D18" s="238">
        <v>57.2</v>
      </c>
      <c r="E18" s="260">
        <v>233731</v>
      </c>
      <c r="F18" s="239">
        <v>50.4</v>
      </c>
      <c r="G18" s="299">
        <v>265042</v>
      </c>
      <c r="H18" s="239">
        <v>41.4</v>
      </c>
      <c r="I18" s="299">
        <v>241709</v>
      </c>
      <c r="J18" s="239">
        <v>50.5</v>
      </c>
      <c r="K18" s="277">
        <v>233289</v>
      </c>
      <c r="L18" s="263">
        <f t="shared" si="1"/>
        <v>40.200000000000003</v>
      </c>
    </row>
    <row r="19" spans="1:12" s="11" customFormat="1" ht="18" customHeight="1" x14ac:dyDescent="0.2">
      <c r="A19" s="264"/>
      <c r="B19" s="265" t="s">
        <v>285</v>
      </c>
      <c r="C19" s="260">
        <v>28156</v>
      </c>
      <c r="D19" s="238">
        <v>6.8</v>
      </c>
      <c r="E19" s="260">
        <v>21992</v>
      </c>
      <c r="F19" s="239">
        <v>4.7</v>
      </c>
      <c r="G19" s="299">
        <v>20269</v>
      </c>
      <c r="H19" s="239">
        <v>3.2</v>
      </c>
      <c r="I19" s="299">
        <v>6759</v>
      </c>
      <c r="J19" s="239">
        <v>1.4</v>
      </c>
      <c r="K19" s="277">
        <v>9366</v>
      </c>
      <c r="L19" s="263">
        <f t="shared" si="1"/>
        <v>1.6</v>
      </c>
    </row>
    <row r="20" spans="1:12" s="11" customFormat="1" ht="18" customHeight="1" x14ac:dyDescent="0.2">
      <c r="A20" s="264"/>
      <c r="B20" s="265" t="s">
        <v>286</v>
      </c>
      <c r="C20" s="260">
        <v>14676</v>
      </c>
      <c r="D20" s="238">
        <v>3.5</v>
      </c>
      <c r="E20" s="260">
        <v>46015</v>
      </c>
      <c r="F20" s="239">
        <v>9.9</v>
      </c>
      <c r="G20" s="299">
        <v>100000</v>
      </c>
      <c r="H20" s="239">
        <v>15.6</v>
      </c>
      <c r="I20" s="299">
        <v>20360</v>
      </c>
      <c r="J20" s="239">
        <v>4.2</v>
      </c>
      <c r="K20" s="277">
        <v>86240</v>
      </c>
      <c r="L20" s="263">
        <f t="shared" si="1"/>
        <v>14.9</v>
      </c>
    </row>
    <row r="21" spans="1:12" s="11" customFormat="1" ht="18" customHeight="1" thickBot="1" x14ac:dyDescent="0.25">
      <c r="A21" s="264"/>
      <c r="B21" s="265" t="s">
        <v>287</v>
      </c>
      <c r="C21" s="260">
        <v>10000</v>
      </c>
      <c r="D21" s="238">
        <v>2.4</v>
      </c>
      <c r="E21" s="272">
        <v>0</v>
      </c>
      <c r="F21" s="243">
        <v>0</v>
      </c>
      <c r="G21" s="303">
        <v>0</v>
      </c>
      <c r="H21" s="243">
        <v>0</v>
      </c>
      <c r="I21" s="303">
        <v>0</v>
      </c>
      <c r="J21" s="243">
        <v>0</v>
      </c>
      <c r="K21" s="283">
        <v>0</v>
      </c>
      <c r="L21" s="275">
        <f t="shared" si="1"/>
        <v>0</v>
      </c>
    </row>
    <row r="22" spans="1:12" s="11" customFormat="1" ht="18" customHeight="1" x14ac:dyDescent="0.2">
      <c r="A22" s="304"/>
      <c r="B22" s="304"/>
      <c r="C22" s="304"/>
      <c r="D22" s="304"/>
      <c r="E22" s="304"/>
      <c r="F22" s="304"/>
      <c r="G22" s="304"/>
      <c r="H22" s="304"/>
      <c r="I22" s="305"/>
      <c r="J22" s="305"/>
      <c r="K22" s="306"/>
      <c r="L22" s="306"/>
    </row>
    <row r="23" spans="1:12" s="11" customFormat="1" ht="18" customHeight="1" x14ac:dyDescent="0.2">
      <c r="A23" s="305"/>
      <c r="B23" s="305"/>
      <c r="C23" s="197"/>
      <c r="D23" s="307"/>
      <c r="E23" s="197"/>
      <c r="F23" s="307"/>
      <c r="G23" s="197"/>
      <c r="H23" s="307"/>
      <c r="I23" s="305"/>
      <c r="J23" s="305"/>
      <c r="K23" s="306"/>
      <c r="L23" s="306"/>
    </row>
    <row r="24" spans="1:12" s="11" customFormat="1" ht="18" customHeight="1" x14ac:dyDescent="0.2">
      <c r="A24" s="199" t="s">
        <v>57</v>
      </c>
      <c r="B24" s="305"/>
      <c r="C24" s="197"/>
      <c r="D24" s="307"/>
      <c r="E24" s="197"/>
      <c r="F24" s="307"/>
      <c r="G24" s="197"/>
      <c r="H24" s="307"/>
      <c r="I24" s="305"/>
      <c r="J24" s="305"/>
      <c r="K24" s="306"/>
      <c r="L24" s="306"/>
    </row>
    <row r="25" spans="1:12" ht="18" customHeight="1" x14ac:dyDescent="0.2">
      <c r="A25" s="305"/>
      <c r="B25" s="305"/>
      <c r="C25" s="308"/>
      <c r="D25" s="307"/>
      <c r="E25" s="308"/>
      <c r="F25" s="307"/>
      <c r="G25" s="308"/>
      <c r="H25" s="307"/>
      <c r="I25" s="199"/>
      <c r="J25" s="199"/>
      <c r="K25" s="309"/>
      <c r="L25" s="309"/>
    </row>
    <row r="26" spans="1:12" ht="18" customHeight="1" thickBot="1" x14ac:dyDescent="0.25">
      <c r="A26" s="199" t="s">
        <v>281</v>
      </c>
      <c r="B26" s="199"/>
      <c r="C26" s="199"/>
      <c r="D26" s="199"/>
      <c r="E26" s="199"/>
      <c r="F26" s="199"/>
      <c r="G26" s="199"/>
      <c r="H26" s="199"/>
      <c r="I26" s="199"/>
      <c r="J26" s="199"/>
      <c r="K26" s="309"/>
      <c r="L26" s="309"/>
    </row>
    <row r="27" spans="1:12" ht="18" customHeight="1" x14ac:dyDescent="0.2">
      <c r="A27" s="370" t="s">
        <v>37</v>
      </c>
      <c r="B27" s="366"/>
      <c r="C27" s="348" t="s">
        <v>277</v>
      </c>
      <c r="D27" s="331"/>
      <c r="E27" s="348" t="s">
        <v>289</v>
      </c>
      <c r="F27" s="331"/>
      <c r="G27" s="348" t="s">
        <v>354</v>
      </c>
      <c r="H27" s="331"/>
      <c r="I27" s="348" t="s">
        <v>364</v>
      </c>
      <c r="J27" s="331"/>
      <c r="K27" s="377" t="s">
        <v>365</v>
      </c>
      <c r="L27" s="378"/>
    </row>
    <row r="28" spans="1:12" ht="18" customHeight="1" thickBot="1" x14ac:dyDescent="0.25">
      <c r="A28" s="371"/>
      <c r="B28" s="372"/>
      <c r="C28" s="255" t="s">
        <v>47</v>
      </c>
      <c r="D28" s="256" t="s">
        <v>48</v>
      </c>
      <c r="E28" s="255" t="s">
        <v>47</v>
      </c>
      <c r="F28" s="255" t="s">
        <v>48</v>
      </c>
      <c r="G28" s="255" t="s">
        <v>40</v>
      </c>
      <c r="H28" s="255" t="s">
        <v>39</v>
      </c>
      <c r="I28" s="255" t="s">
        <v>40</v>
      </c>
      <c r="J28" s="255" t="s">
        <v>39</v>
      </c>
      <c r="K28" s="297" t="s">
        <v>47</v>
      </c>
      <c r="L28" s="298" t="s">
        <v>48</v>
      </c>
    </row>
    <row r="29" spans="1:12" ht="18" customHeight="1" thickTop="1" x14ac:dyDescent="0.2">
      <c r="A29" s="367" t="s">
        <v>291</v>
      </c>
      <c r="B29" s="376"/>
      <c r="C29" s="20">
        <v>677382</v>
      </c>
      <c r="D29" s="238">
        <v>100</v>
      </c>
      <c r="E29" s="20">
        <v>657558</v>
      </c>
      <c r="F29" s="239">
        <v>100</v>
      </c>
      <c r="G29" s="20">
        <v>657620</v>
      </c>
      <c r="H29" s="239">
        <v>100</v>
      </c>
      <c r="I29" s="20">
        <v>648741</v>
      </c>
      <c r="J29" s="239">
        <v>100</v>
      </c>
      <c r="K29" s="277">
        <f>SUM(K30:K32)</f>
        <v>669428</v>
      </c>
      <c r="L29" s="263">
        <f>SUM(L30:L32)</f>
        <v>100</v>
      </c>
    </row>
    <row r="30" spans="1:12" ht="18" customHeight="1" x14ac:dyDescent="0.2">
      <c r="A30" s="264"/>
      <c r="B30" s="265" t="s">
        <v>59</v>
      </c>
      <c r="C30" s="20">
        <v>612421</v>
      </c>
      <c r="D30" s="238">
        <v>90.4</v>
      </c>
      <c r="E30" s="20">
        <v>600174</v>
      </c>
      <c r="F30" s="239">
        <v>91.3</v>
      </c>
      <c r="G30" s="20">
        <v>604888</v>
      </c>
      <c r="H30" s="239">
        <v>92</v>
      </c>
      <c r="I30" s="20">
        <v>600000</v>
      </c>
      <c r="J30" s="239">
        <v>92.5</v>
      </c>
      <c r="K30" s="277">
        <v>622082</v>
      </c>
      <c r="L30" s="263">
        <f>ROUND(K30/K$29*100,1)</f>
        <v>92.9</v>
      </c>
    </row>
    <row r="31" spans="1:12" ht="18" customHeight="1" x14ac:dyDescent="0.2">
      <c r="A31" s="264"/>
      <c r="B31" s="265" t="s">
        <v>60</v>
      </c>
      <c r="C31" s="20">
        <v>64932</v>
      </c>
      <c r="D31" s="238">
        <v>9.6</v>
      </c>
      <c r="E31" s="20">
        <v>57241</v>
      </c>
      <c r="F31" s="239">
        <v>8.6999999999999993</v>
      </c>
      <c r="G31" s="20">
        <v>52717</v>
      </c>
      <c r="H31" s="239">
        <v>8</v>
      </c>
      <c r="I31" s="20">
        <v>48707</v>
      </c>
      <c r="J31" s="239">
        <v>7.5</v>
      </c>
      <c r="K31" s="277">
        <v>47155</v>
      </c>
      <c r="L31" s="263">
        <f>ROUND(K31/K$29*100,1)+0.1</f>
        <v>7.1</v>
      </c>
    </row>
    <row r="32" spans="1:12" ht="18" customHeight="1" x14ac:dyDescent="0.2">
      <c r="A32" s="264"/>
      <c r="B32" s="265" t="s">
        <v>61</v>
      </c>
      <c r="C32" s="20">
        <v>29</v>
      </c>
      <c r="D32" s="238">
        <v>0</v>
      </c>
      <c r="E32" s="20">
        <v>143</v>
      </c>
      <c r="F32" s="239">
        <v>0</v>
      </c>
      <c r="G32" s="20">
        <v>15</v>
      </c>
      <c r="H32" s="239">
        <v>0</v>
      </c>
      <c r="I32" s="20">
        <v>34</v>
      </c>
      <c r="J32" s="239">
        <v>0</v>
      </c>
      <c r="K32" s="277">
        <v>191</v>
      </c>
      <c r="L32" s="263">
        <f t="shared" ref="L32" si="2">ROUND(K32/K$29*100,1)</f>
        <v>0</v>
      </c>
    </row>
    <row r="33" spans="1:12" ht="18" customHeight="1" x14ac:dyDescent="0.2">
      <c r="A33" s="264"/>
      <c r="B33" s="265"/>
      <c r="C33" s="278"/>
      <c r="D33" s="279"/>
      <c r="E33" s="278"/>
      <c r="F33" s="310"/>
      <c r="G33" s="278"/>
      <c r="H33" s="310"/>
      <c r="I33" s="278"/>
      <c r="J33" s="310"/>
      <c r="K33" s="281"/>
      <c r="L33" s="302"/>
    </row>
    <row r="34" spans="1:12" ht="18" customHeight="1" x14ac:dyDescent="0.2">
      <c r="A34" s="363" t="s">
        <v>292</v>
      </c>
      <c r="B34" s="364"/>
      <c r="C34" s="20">
        <v>422091</v>
      </c>
      <c r="D34" s="238">
        <v>100</v>
      </c>
      <c r="E34" s="20">
        <v>519704</v>
      </c>
      <c r="F34" s="239">
        <v>100</v>
      </c>
      <c r="G34" s="20">
        <v>653289</v>
      </c>
      <c r="H34" s="239">
        <v>100</v>
      </c>
      <c r="I34" s="20">
        <v>537160</v>
      </c>
      <c r="J34" s="239">
        <v>100</v>
      </c>
      <c r="K34" s="277">
        <f>SUM(K35:K37)</f>
        <v>606069</v>
      </c>
      <c r="L34" s="263">
        <f>SUM(L35:L37)</f>
        <v>100</v>
      </c>
    </row>
    <row r="35" spans="1:12" ht="18" customHeight="1" x14ac:dyDescent="0.2">
      <c r="A35" s="264"/>
      <c r="B35" s="265" t="s">
        <v>63</v>
      </c>
      <c r="C35" s="20">
        <v>150772</v>
      </c>
      <c r="D35" s="238">
        <v>35.700000000000003</v>
      </c>
      <c r="E35" s="20">
        <v>226769</v>
      </c>
      <c r="F35" s="239">
        <v>43.6</v>
      </c>
      <c r="G35" s="20">
        <v>355688</v>
      </c>
      <c r="H35" s="239">
        <v>54.4</v>
      </c>
      <c r="I35" s="20">
        <v>258072</v>
      </c>
      <c r="J35" s="239">
        <v>48</v>
      </c>
      <c r="K35" s="277">
        <v>331516</v>
      </c>
      <c r="L35" s="263">
        <f>ROUND(K35/K$34*100,1)</f>
        <v>54.7</v>
      </c>
    </row>
    <row r="36" spans="1:12" ht="18" customHeight="1" x14ac:dyDescent="0.2">
      <c r="A36" s="264"/>
      <c r="B36" s="265" t="s">
        <v>293</v>
      </c>
      <c r="C36" s="20">
        <v>271319</v>
      </c>
      <c r="D36" s="238">
        <v>64.3</v>
      </c>
      <c r="E36" s="20">
        <v>292935</v>
      </c>
      <c r="F36" s="239">
        <v>56.4</v>
      </c>
      <c r="G36" s="20">
        <v>297601</v>
      </c>
      <c r="H36" s="239">
        <v>45.6</v>
      </c>
      <c r="I36" s="20">
        <v>279088</v>
      </c>
      <c r="J36" s="239">
        <v>52</v>
      </c>
      <c r="K36" s="277">
        <v>274543</v>
      </c>
      <c r="L36" s="263">
        <f t="shared" ref="L36:L37" si="3">ROUND(K36/K$34*100,1)</f>
        <v>45.3</v>
      </c>
    </row>
    <row r="37" spans="1:12" ht="18" customHeight="1" thickBot="1" x14ac:dyDescent="0.25">
      <c r="A37" s="264"/>
      <c r="B37" s="265" t="s">
        <v>294</v>
      </c>
      <c r="C37" s="20">
        <v>0</v>
      </c>
      <c r="D37" s="238">
        <v>0</v>
      </c>
      <c r="E37" s="21">
        <v>0</v>
      </c>
      <c r="F37" s="243">
        <v>0</v>
      </c>
      <c r="G37" s="21">
        <v>0</v>
      </c>
      <c r="H37" s="243">
        <v>0</v>
      </c>
      <c r="I37" s="21">
        <v>0</v>
      </c>
      <c r="J37" s="243">
        <v>0</v>
      </c>
      <c r="K37" s="283">
        <v>10</v>
      </c>
      <c r="L37" s="275">
        <f t="shared" si="3"/>
        <v>0</v>
      </c>
    </row>
    <row r="38" spans="1:12" ht="18" customHeight="1" x14ac:dyDescent="0.2">
      <c r="A38" s="311"/>
      <c r="B38" s="311"/>
      <c r="C38" s="100"/>
      <c r="D38" s="312"/>
      <c r="E38" s="100"/>
      <c r="F38" s="312"/>
      <c r="G38" s="374"/>
      <c r="H38" s="374"/>
      <c r="J38" s="184"/>
      <c r="L38" s="184" t="s">
        <v>355</v>
      </c>
    </row>
    <row r="39" spans="1:12" ht="18" customHeight="1" x14ac:dyDescent="0.2">
      <c r="A39" s="2" t="s">
        <v>295</v>
      </c>
      <c r="C39" s="184"/>
      <c r="D39" s="184"/>
      <c r="E39" s="184"/>
      <c r="F39" s="184"/>
    </row>
  </sheetData>
  <sheetProtection formatCells="0"/>
  <mergeCells count="17">
    <mergeCell ref="G27:H27"/>
    <mergeCell ref="I27:J27"/>
    <mergeCell ref="K27:L27"/>
    <mergeCell ref="G38:H38"/>
    <mergeCell ref="G8:H8"/>
    <mergeCell ref="I8:J8"/>
    <mergeCell ref="K8:L8"/>
    <mergeCell ref="A8:B9"/>
    <mergeCell ref="C8:D8"/>
    <mergeCell ref="E8:F8"/>
    <mergeCell ref="A10:B10"/>
    <mergeCell ref="A15:B15"/>
    <mergeCell ref="A27:B28"/>
    <mergeCell ref="C27:D27"/>
    <mergeCell ref="E27:F27"/>
    <mergeCell ref="A29:B29"/>
    <mergeCell ref="A34:B34"/>
  </mergeCells>
  <phoneticPr fontId="4"/>
  <hyperlinks>
    <hyperlink ref="A1" location="第17章目次!A1" display="第１７章目次へもどる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scale="8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6"/>
  <sheetViews>
    <sheetView showGridLines="0" zoomScale="80" zoomScaleNormal="80" workbookViewId="0">
      <selection activeCell="R22" sqref="R22"/>
    </sheetView>
  </sheetViews>
  <sheetFormatPr defaultColWidth="9" defaultRowHeight="13" x14ac:dyDescent="0.2"/>
  <cols>
    <col min="1" max="1" width="11.26953125" style="2" customWidth="1"/>
    <col min="2" max="16" width="10.7265625" style="2" customWidth="1"/>
    <col min="17" max="16384" width="9" style="2"/>
  </cols>
  <sheetData>
    <row r="1" spans="1:16" x14ac:dyDescent="0.2">
      <c r="A1" s="81" t="s">
        <v>241</v>
      </c>
    </row>
    <row r="3" spans="1:16" ht="16.5" x14ac:dyDescent="0.25">
      <c r="A3" s="1" t="s">
        <v>85</v>
      </c>
    </row>
    <row r="5" spans="1:16" x14ac:dyDescent="0.2">
      <c r="A5" s="2" t="s">
        <v>86</v>
      </c>
    </row>
    <row r="6" spans="1:16" ht="13.5" thickBot="1" x14ac:dyDescent="0.25"/>
    <row r="7" spans="1:16" ht="33" customHeight="1" x14ac:dyDescent="0.2">
      <c r="A7" s="167" t="s">
        <v>87</v>
      </c>
      <c r="B7" s="355" t="s">
        <v>88</v>
      </c>
      <c r="C7" s="355"/>
      <c r="D7" s="355"/>
      <c r="E7" s="355"/>
      <c r="F7" s="345"/>
      <c r="G7" s="79"/>
      <c r="H7" s="82"/>
      <c r="I7" s="179" t="s">
        <v>89</v>
      </c>
      <c r="J7" s="79"/>
      <c r="K7" s="83"/>
      <c r="L7" s="354" t="s">
        <v>90</v>
      </c>
      <c r="M7" s="355"/>
      <c r="N7" s="355"/>
      <c r="O7" s="355"/>
      <c r="P7" s="356"/>
    </row>
    <row r="8" spans="1:16" ht="33" customHeight="1" x14ac:dyDescent="0.2">
      <c r="A8" s="134" t="s">
        <v>91</v>
      </c>
      <c r="B8" s="129" t="s">
        <v>356</v>
      </c>
      <c r="C8" s="31" t="s">
        <v>357</v>
      </c>
      <c r="D8" s="31" t="s">
        <v>358</v>
      </c>
      <c r="E8" s="105" t="s">
        <v>359</v>
      </c>
      <c r="F8" s="8" t="s">
        <v>373</v>
      </c>
      <c r="G8" s="31" t="s">
        <v>356</v>
      </c>
      <c r="H8" s="31" t="s">
        <v>357</v>
      </c>
      <c r="I8" s="105" t="s">
        <v>358</v>
      </c>
      <c r="J8" s="8" t="s">
        <v>359</v>
      </c>
      <c r="K8" s="8" t="s">
        <v>373</v>
      </c>
      <c r="L8" s="31" t="s">
        <v>356</v>
      </c>
      <c r="M8" s="31" t="s">
        <v>357</v>
      </c>
      <c r="N8" s="31" t="s">
        <v>358</v>
      </c>
      <c r="O8" s="105" t="s">
        <v>359</v>
      </c>
      <c r="P8" s="6" t="s">
        <v>373</v>
      </c>
    </row>
    <row r="9" spans="1:16" ht="33" customHeight="1" x14ac:dyDescent="0.2">
      <c r="A9" s="12" t="s">
        <v>92</v>
      </c>
      <c r="B9" s="130">
        <v>161324</v>
      </c>
      <c r="C9" s="130">
        <v>148438</v>
      </c>
      <c r="D9" s="130">
        <v>153135</v>
      </c>
      <c r="E9" s="131">
        <v>149879</v>
      </c>
      <c r="F9" s="131">
        <v>154728</v>
      </c>
      <c r="G9" s="34">
        <v>-5.9269453256204514</v>
      </c>
      <c r="H9" s="34">
        <v>-7.9876521782251864</v>
      </c>
      <c r="I9" s="35">
        <v>3.1642840782009998</v>
      </c>
      <c r="J9" s="35">
        <v>-2.1262284912005747</v>
      </c>
      <c r="K9" s="35">
        <v>3.2352764563414489</v>
      </c>
      <c r="L9" s="162">
        <v>100</v>
      </c>
      <c r="M9" s="163">
        <v>100</v>
      </c>
      <c r="N9" s="163">
        <v>100</v>
      </c>
      <c r="O9" s="163">
        <v>100</v>
      </c>
      <c r="P9" s="164">
        <v>100</v>
      </c>
    </row>
    <row r="10" spans="1:16" ht="33" customHeight="1" x14ac:dyDescent="0.2">
      <c r="A10" s="12" t="s">
        <v>93</v>
      </c>
      <c r="B10" s="132">
        <v>1321</v>
      </c>
      <c r="C10" s="132">
        <v>1287</v>
      </c>
      <c r="D10" s="132">
        <v>1251</v>
      </c>
      <c r="E10" s="90">
        <v>1083</v>
      </c>
      <c r="F10" s="90">
        <v>1100</v>
      </c>
      <c r="G10" s="34">
        <v>-8.0723729993041058</v>
      </c>
      <c r="H10" s="34">
        <v>-2.5738077214231643</v>
      </c>
      <c r="I10" s="35">
        <v>-2.7972027972027971</v>
      </c>
      <c r="J10" s="35">
        <v>-13.429256594724221</v>
      </c>
      <c r="K10" s="35">
        <v>1.5697137580794089</v>
      </c>
      <c r="L10" s="163">
        <v>0.81912784318770704</v>
      </c>
      <c r="M10" s="163">
        <v>0.90545128021474397</v>
      </c>
      <c r="N10" s="163">
        <v>0.79942949087417636</v>
      </c>
      <c r="O10" s="163">
        <v>0.6931775412345883</v>
      </c>
      <c r="P10" s="164">
        <v>0.71099705591489526</v>
      </c>
    </row>
    <row r="11" spans="1:16" ht="33" customHeight="1" x14ac:dyDescent="0.2">
      <c r="A11" s="12" t="s">
        <v>94</v>
      </c>
      <c r="B11" s="132">
        <v>55392</v>
      </c>
      <c r="C11" s="132">
        <v>43638</v>
      </c>
      <c r="D11" s="132">
        <v>51631</v>
      </c>
      <c r="E11" s="90">
        <v>45690</v>
      </c>
      <c r="F11" s="90">
        <v>45758</v>
      </c>
      <c r="G11" s="34">
        <v>-14.801199723140815</v>
      </c>
      <c r="H11" s="34">
        <v>-21.219670710571926</v>
      </c>
      <c r="I11" s="35">
        <v>18.316604793986894</v>
      </c>
      <c r="J11" s="35">
        <v>-11.506652979798957</v>
      </c>
      <c r="K11" s="35">
        <v>0.14882906544101554</v>
      </c>
      <c r="L11" s="163">
        <v>34.318717052142212</v>
      </c>
      <c r="M11" s="163">
        <v>29.398256106481234</v>
      </c>
      <c r="N11" s="163">
        <v>33.716337503273806</v>
      </c>
      <c r="O11" s="163">
        <v>30.484603982691677</v>
      </c>
      <c r="P11" s="164">
        <v>29.573331320166456</v>
      </c>
    </row>
    <row r="12" spans="1:16" ht="33" customHeight="1" thickBot="1" x14ac:dyDescent="0.25">
      <c r="A12" s="13" t="s">
        <v>95</v>
      </c>
      <c r="B12" s="133">
        <v>103592</v>
      </c>
      <c r="C12" s="133">
        <v>102686</v>
      </c>
      <c r="D12" s="133">
        <v>99433</v>
      </c>
      <c r="E12" s="91">
        <v>101848</v>
      </c>
      <c r="F12" s="91">
        <v>105906</v>
      </c>
      <c r="G12" s="36">
        <v>-0.44782717330719407</v>
      </c>
      <c r="H12" s="36">
        <v>-0.87458491003166261</v>
      </c>
      <c r="I12" s="37">
        <v>-3.1679099390374539</v>
      </c>
      <c r="J12" s="37">
        <v>2.4287711323202559</v>
      </c>
      <c r="K12" s="37">
        <v>3.9843688634042889</v>
      </c>
      <c r="L12" s="165">
        <v>64.214806742216709</v>
      </c>
      <c r="M12" s="165">
        <v>69.178004295676004</v>
      </c>
      <c r="N12" s="165">
        <v>64.931421154220033</v>
      </c>
      <c r="O12" s="165">
        <v>67.953884157745577</v>
      </c>
      <c r="P12" s="166">
        <v>68.446822646071254</v>
      </c>
    </row>
    <row r="13" spans="1:16" ht="18.75" customHeight="1" x14ac:dyDescent="0.2">
      <c r="A13" s="2" t="s">
        <v>68</v>
      </c>
      <c r="B13" s="22" t="s">
        <v>96</v>
      </c>
      <c r="C13" s="22" t="s">
        <v>96</v>
      </c>
      <c r="D13" s="22" t="s">
        <v>96</v>
      </c>
      <c r="E13" s="22"/>
      <c r="F13" s="22"/>
      <c r="G13" s="29"/>
      <c r="H13" s="29" t="s">
        <v>97</v>
      </c>
      <c r="I13" s="29"/>
      <c r="J13" s="29"/>
      <c r="K13" s="29"/>
      <c r="L13" s="29"/>
      <c r="M13" s="380" t="s">
        <v>98</v>
      </c>
      <c r="N13" s="380"/>
      <c r="O13" s="380"/>
      <c r="P13" s="380"/>
    </row>
    <row r="14" spans="1:16" x14ac:dyDescent="0.2">
      <c r="B14" s="22"/>
      <c r="C14" s="22"/>
      <c r="D14" s="22"/>
      <c r="E14" s="22"/>
      <c r="F14" s="30"/>
      <c r="G14" s="29"/>
      <c r="H14" s="29"/>
      <c r="I14" s="29"/>
      <c r="J14" s="29"/>
      <c r="K14" s="29"/>
      <c r="L14" s="29"/>
      <c r="M14" s="29"/>
      <c r="N14" s="29"/>
      <c r="O14" s="29"/>
      <c r="P14" s="29"/>
    </row>
    <row r="15" spans="1:16" x14ac:dyDescent="0.2">
      <c r="B15" s="22"/>
      <c r="C15" s="22"/>
      <c r="D15" s="22"/>
      <c r="E15" s="22"/>
      <c r="F15" s="22"/>
      <c r="G15" s="29"/>
      <c r="H15" s="29"/>
      <c r="I15" s="29"/>
      <c r="J15" s="29"/>
      <c r="K15" s="29"/>
      <c r="L15" s="29"/>
      <c r="M15" s="29"/>
      <c r="N15" s="29"/>
      <c r="O15" s="29"/>
      <c r="P15" s="29"/>
    </row>
    <row r="16" spans="1:16" x14ac:dyDescent="0.2">
      <c r="B16" s="22"/>
      <c r="C16" s="22"/>
      <c r="D16" s="22"/>
      <c r="E16" s="22"/>
      <c r="F16" s="22"/>
      <c r="G16" s="29"/>
      <c r="H16" s="29"/>
      <c r="I16" s="29"/>
      <c r="J16" s="29"/>
      <c r="K16" s="29"/>
      <c r="L16" s="29"/>
      <c r="M16" s="29"/>
      <c r="N16" s="29"/>
      <c r="O16" s="29"/>
      <c r="P16" s="29"/>
    </row>
    <row r="17" spans="1:18" x14ac:dyDescent="0.2">
      <c r="B17" s="22"/>
      <c r="C17" s="22"/>
      <c r="D17" s="22"/>
      <c r="E17" s="22"/>
      <c r="F17" s="22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18" x14ac:dyDescent="0.2">
      <c r="A18" s="2" t="s">
        <v>99</v>
      </c>
      <c r="B18" s="22"/>
      <c r="C18" s="22"/>
      <c r="D18" s="22"/>
      <c r="E18" s="22"/>
      <c r="F18" s="22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8" ht="13.5" thickBot="1" x14ac:dyDescent="0.25">
      <c r="A19" s="2" t="s">
        <v>100</v>
      </c>
      <c r="B19" s="22"/>
      <c r="C19" s="22"/>
      <c r="D19" s="22"/>
      <c r="E19" s="22"/>
      <c r="F19" s="22"/>
      <c r="G19" s="29"/>
      <c r="H19" s="29"/>
      <c r="I19" s="29"/>
      <c r="J19" s="29"/>
      <c r="K19" s="29"/>
      <c r="L19" s="29"/>
      <c r="M19" s="29"/>
      <c r="N19" s="29"/>
      <c r="O19" s="29"/>
      <c r="P19" s="29"/>
      <c r="R19" s="7"/>
    </row>
    <row r="20" spans="1:18" ht="33" customHeight="1" x14ac:dyDescent="0.2">
      <c r="A20" s="167" t="s">
        <v>87</v>
      </c>
      <c r="B20" s="381" t="s">
        <v>101</v>
      </c>
      <c r="C20" s="382"/>
      <c r="D20" s="382"/>
      <c r="E20" s="382"/>
      <c r="F20" s="383"/>
      <c r="G20" s="78"/>
      <c r="H20" s="79"/>
      <c r="I20" s="179" t="s">
        <v>89</v>
      </c>
      <c r="J20" s="79"/>
      <c r="K20" s="80"/>
      <c r="L20" s="384" t="s">
        <v>90</v>
      </c>
      <c r="M20" s="385"/>
      <c r="N20" s="385"/>
      <c r="O20" s="385"/>
      <c r="P20" s="386"/>
    </row>
    <row r="21" spans="1:18" ht="33" customHeight="1" x14ac:dyDescent="0.2">
      <c r="A21" s="134" t="s">
        <v>91</v>
      </c>
      <c r="B21" s="31" t="s">
        <v>356</v>
      </c>
      <c r="C21" s="31" t="s">
        <v>357</v>
      </c>
      <c r="D21" s="31" t="s">
        <v>358</v>
      </c>
      <c r="E21" s="105" t="s">
        <v>359</v>
      </c>
      <c r="F21" s="8" t="s">
        <v>373</v>
      </c>
      <c r="G21" s="31" t="s">
        <v>356</v>
      </c>
      <c r="H21" s="31" t="s">
        <v>357</v>
      </c>
      <c r="I21" s="31" t="s">
        <v>358</v>
      </c>
      <c r="J21" s="105" t="s">
        <v>359</v>
      </c>
      <c r="K21" s="8" t="s">
        <v>373</v>
      </c>
      <c r="L21" s="31" t="s">
        <v>356</v>
      </c>
      <c r="M21" s="31" t="s">
        <v>357</v>
      </c>
      <c r="N21" s="31" t="s">
        <v>358</v>
      </c>
      <c r="O21" s="105" t="s">
        <v>359</v>
      </c>
      <c r="P21" s="6" t="s">
        <v>373</v>
      </c>
    </row>
    <row r="22" spans="1:18" ht="33" customHeight="1" x14ac:dyDescent="0.2">
      <c r="A22" s="12" t="s">
        <v>102</v>
      </c>
      <c r="B22" s="38">
        <v>125368</v>
      </c>
      <c r="C22" s="38">
        <v>121778</v>
      </c>
      <c r="D22" s="38">
        <v>115146</v>
      </c>
      <c r="E22" s="39">
        <v>121401</v>
      </c>
      <c r="F22" s="89">
        <v>123668</v>
      </c>
      <c r="G22" s="34">
        <v>-3.7437425140505511</v>
      </c>
      <c r="H22" s="34">
        <v>-2.8635696509476101</v>
      </c>
      <c r="I22" s="34">
        <v>-5.4459754635484243</v>
      </c>
      <c r="J22" s="35">
        <v>5.4322338596216975</v>
      </c>
      <c r="K22" s="35">
        <v>1.8673651782110525</v>
      </c>
      <c r="L22" s="34">
        <v>100</v>
      </c>
      <c r="M22" s="34">
        <v>100</v>
      </c>
      <c r="N22" s="34">
        <v>100</v>
      </c>
      <c r="O22" s="34">
        <v>100</v>
      </c>
      <c r="P22" s="86">
        <v>100</v>
      </c>
    </row>
    <row r="23" spans="1:18" ht="33" customHeight="1" x14ac:dyDescent="0.2">
      <c r="A23" s="12" t="s">
        <v>103</v>
      </c>
      <c r="B23" s="90">
        <v>89328</v>
      </c>
      <c r="C23" s="90">
        <v>87765</v>
      </c>
      <c r="D23" s="90">
        <v>84707</v>
      </c>
      <c r="E23" s="90">
        <v>85085</v>
      </c>
      <c r="F23" s="32">
        <v>85275</v>
      </c>
      <c r="G23" s="34">
        <v>0.45093166304946758</v>
      </c>
      <c r="H23" s="34">
        <v>-1.7497313272434176</v>
      </c>
      <c r="I23" s="34">
        <v>-3.4843046772631463</v>
      </c>
      <c r="J23" s="35">
        <v>0.44624411205685482</v>
      </c>
      <c r="K23" s="35">
        <v>0.22330610565904682</v>
      </c>
      <c r="L23" s="34">
        <v>71.252716875696393</v>
      </c>
      <c r="M23" s="34">
        <v>72.069590005752588</v>
      </c>
      <c r="N23" s="34">
        <v>73.564610431289438</v>
      </c>
      <c r="O23" s="34">
        <v>70.085612078791343</v>
      </c>
      <c r="P23" s="87">
        <v>68.954429459559705</v>
      </c>
    </row>
    <row r="24" spans="1:18" ht="33" customHeight="1" x14ac:dyDescent="0.2">
      <c r="A24" s="12" t="s">
        <v>104</v>
      </c>
      <c r="B24" s="90">
        <v>6354</v>
      </c>
      <c r="C24" s="90">
        <v>6750</v>
      </c>
      <c r="D24" s="90">
        <v>6289</v>
      </c>
      <c r="E24" s="90">
        <v>6953</v>
      </c>
      <c r="F24" s="32">
        <v>7270</v>
      </c>
      <c r="G24" s="34">
        <v>0.64945350863297957</v>
      </c>
      <c r="H24" s="34">
        <v>6.2322946175637393</v>
      </c>
      <c r="I24" s="34">
        <v>-6.8296296296296299</v>
      </c>
      <c r="J24" s="35">
        <v>10.55811734775004</v>
      </c>
      <c r="K24" s="35">
        <v>4.5591830864375096</v>
      </c>
      <c r="L24" s="34">
        <v>5.0683039467437858</v>
      </c>
      <c r="M24" s="34">
        <v>5.5425922167363719</v>
      </c>
      <c r="N24" s="34">
        <v>5.4613616044299542</v>
      </c>
      <c r="O24" s="34">
        <v>5.7158344308295241</v>
      </c>
      <c r="P24" s="87">
        <v>5.8787826811992421</v>
      </c>
    </row>
    <row r="25" spans="1:18" ht="33" customHeight="1" thickBot="1" x14ac:dyDescent="0.25">
      <c r="A25" s="13" t="s">
        <v>105</v>
      </c>
      <c r="B25" s="91">
        <v>29686</v>
      </c>
      <c r="C25" s="91">
        <v>27263</v>
      </c>
      <c r="D25" s="91">
        <v>24151</v>
      </c>
      <c r="E25" s="91">
        <v>29363</v>
      </c>
      <c r="F25" s="33">
        <v>31123</v>
      </c>
      <c r="G25" s="36">
        <v>-15.190126560580522</v>
      </c>
      <c r="H25" s="36">
        <v>-8.1620966111971978</v>
      </c>
      <c r="I25" s="36">
        <v>-11.414737923192606</v>
      </c>
      <c r="J25" s="37">
        <v>21.580886919796281</v>
      </c>
      <c r="K25" s="37">
        <v>5.9939379491196405</v>
      </c>
      <c r="L25" s="36">
        <v>23.724129989197621</v>
      </c>
      <c r="M25" s="36">
        <v>22.387817777511053</v>
      </c>
      <c r="N25" s="36">
        <v>20.97402796428063</v>
      </c>
      <c r="O25" s="36">
        <v>24.186925541177075</v>
      </c>
      <c r="P25" s="88">
        <v>25.166787859241062</v>
      </c>
    </row>
    <row r="26" spans="1:18" ht="18.75" customHeight="1" x14ac:dyDescent="0.2">
      <c r="C26" s="2" t="s">
        <v>97</v>
      </c>
      <c r="G26" s="2" t="s">
        <v>106</v>
      </c>
      <c r="M26" s="374" t="s">
        <v>107</v>
      </c>
      <c r="N26" s="374"/>
      <c r="O26" s="374"/>
      <c r="P26" s="374"/>
    </row>
  </sheetData>
  <mergeCells count="6">
    <mergeCell ref="B7:F7"/>
    <mergeCell ref="L7:P7"/>
    <mergeCell ref="M26:P26"/>
    <mergeCell ref="M13:P13"/>
    <mergeCell ref="B20:F20"/>
    <mergeCell ref="L20:P20"/>
  </mergeCells>
  <phoneticPr fontId="4"/>
  <hyperlinks>
    <hyperlink ref="A1" location="第17章目次!A1" display="第１７章目次へもどる" xr:uid="{00000000-0004-0000-0900-000000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第17章目次</vt:lpstr>
      <vt:lpstr>17-1</vt:lpstr>
      <vt:lpstr>17-2</vt:lpstr>
      <vt:lpstr>17-3(1)(2)</vt:lpstr>
      <vt:lpstr>17-4(1)(2)</vt:lpstr>
      <vt:lpstr>17-5(1)(2)</vt:lpstr>
      <vt:lpstr>17-6(1)(2)</vt:lpstr>
      <vt:lpstr>17-7(1)(2)</vt:lpstr>
      <vt:lpstr>17-8(1)(2)</vt:lpstr>
      <vt:lpstr>17-8(3)</vt:lpstr>
      <vt:lpstr>17-9(1)</vt:lpstr>
      <vt:lpstr>17-9(2)</vt:lpstr>
      <vt:lpstr>17-10</vt:lpstr>
      <vt:lpstr>'17-1'!Print_Area</vt:lpstr>
      <vt:lpstr>'17-4(1)(2)'!Print_Area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2023-01-19T02:44:55Z</dcterms:created>
  <dcterms:modified xsi:type="dcterms:W3CDTF">2025-12-10T02:16:36Z</dcterms:modified>
</cp:coreProperties>
</file>