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filterPrivacy="1" defaultThemeVersion="124226"/>
  <xr:revisionPtr revIDLastSave="0" documentId="8_{D9C849BB-8807-4573-A489-673A56A2D85D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第13章目次" sheetId="9" r:id="rId1"/>
    <sheet name="13-1" sheetId="43" r:id="rId2"/>
    <sheet name="13-2" sheetId="44" r:id="rId3"/>
    <sheet name="13-3" sheetId="45" r:id="rId4"/>
    <sheet name="13-4" sheetId="46" r:id="rId5"/>
    <sheet name="13-5" sheetId="47" r:id="rId6"/>
    <sheet name="13-6" sheetId="48" r:id="rId7"/>
    <sheet name="13-7" sheetId="49" r:id="rId8"/>
    <sheet name="13-8" sheetId="50" r:id="rId9"/>
    <sheet name="13-9" sheetId="51" r:id="rId10"/>
    <sheet name="13-10" sheetId="52" r:id="rId11"/>
    <sheet name="13-11" sheetId="53" r:id="rId12"/>
    <sheet name="13-12" sheetId="55" r:id="rId13"/>
    <sheet name="13-13(1)" sheetId="58" r:id="rId14"/>
    <sheet name="13-13(2)" sheetId="59" r:id="rId15"/>
    <sheet name="13-13(3)" sheetId="60" r:id="rId16"/>
    <sheet name="13-14(1)" sheetId="61" r:id="rId17"/>
    <sheet name="13-14(2)" sheetId="62" r:id="rId18"/>
    <sheet name="13-14(3)" sheetId="63" r:id="rId19"/>
    <sheet name="13ｰ14(4)" sheetId="64" r:id="rId20"/>
    <sheet name="13ｰ14(5)" sheetId="66" r:id="rId21"/>
    <sheet name="13-15" sheetId="65" r:id="rId22"/>
    <sheet name="13-16" sheetId="67" r:id="rId23"/>
    <sheet name="13-17" sheetId="68" r:id="rId24"/>
    <sheet name="13-18" sheetId="69" r:id="rId25"/>
    <sheet name="13-19" sheetId="70" r:id="rId26"/>
    <sheet name="13-20" sheetId="71" r:id="rId27"/>
  </sheets>
  <definedNames>
    <definedName name="_xlnm.Print_Area" localSheetId="10">'13-10'!#REF!</definedName>
    <definedName name="_xlnm.Print_Area" localSheetId="11">'13-11'!#REF!</definedName>
    <definedName name="_xlnm.Print_Area" localSheetId="12">'13-12'!#REF!</definedName>
    <definedName name="_xlnm.Print_Area" localSheetId="14">'13-13(2)'!#REF!</definedName>
    <definedName name="_xlnm.Print_Area" localSheetId="15">'13-13(3)'!#REF!</definedName>
    <definedName name="_xlnm.Print_Area" localSheetId="16">'13-14(1)'!#REF!</definedName>
    <definedName name="_xlnm.Print_Area" localSheetId="17">'13-14(2)'!#REF!</definedName>
    <definedName name="_xlnm.Print_Area" localSheetId="18">'13-14(3)'!#REF!</definedName>
    <definedName name="_xlnm.Print_Area" localSheetId="3">'13-3'!#REF!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15" i="47" l="1"/>
  <c r="E15" i="45"/>
  <c r="C12" i="71" l="1"/>
  <c r="C11" i="71"/>
  <c r="H39" i="70" l="1"/>
  <c r="G39" i="70"/>
  <c r="F39" i="70"/>
  <c r="E39" i="70"/>
  <c r="H38" i="70"/>
  <c r="G38" i="70"/>
  <c r="F38" i="70"/>
  <c r="E38" i="70"/>
  <c r="H37" i="70"/>
  <c r="G37" i="70"/>
  <c r="F37" i="70"/>
  <c r="E37" i="70"/>
  <c r="E11" i="65" l="1"/>
  <c r="E10" i="65"/>
  <c r="E9" i="65"/>
  <c r="E8" i="65"/>
  <c r="E7" i="65"/>
  <c r="E6" i="65"/>
  <c r="D13" i="66" l="1"/>
  <c r="D12" i="66"/>
  <c r="D13" i="64" l="1"/>
  <c r="D12" i="64"/>
  <c r="D13" i="63" l="1"/>
  <c r="D12" i="63"/>
  <c r="D13" i="62" l="1"/>
  <c r="D12" i="62"/>
  <c r="D13" i="61" l="1"/>
  <c r="D12" i="61"/>
  <c r="B9" i="60" l="1"/>
  <c r="B8" i="59" l="1"/>
  <c r="E12" i="58" l="1"/>
  <c r="D12" i="58"/>
  <c r="C12" i="58"/>
  <c r="B12" i="58"/>
  <c r="C11" i="48" l="1"/>
  <c r="C10" i="48"/>
  <c r="E26" i="47" l="1"/>
  <c r="H25" i="47"/>
  <c r="E25" i="47"/>
  <c r="E24" i="47"/>
  <c r="H23" i="47"/>
  <c r="E23" i="47"/>
  <c r="E22" i="47"/>
  <c r="H21" i="47"/>
  <c r="E21" i="47"/>
  <c r="E16" i="47"/>
  <c r="H15" i="47"/>
  <c r="E14" i="47"/>
  <c r="H13" i="47"/>
  <c r="E13" i="47"/>
  <c r="E12" i="47"/>
  <c r="E11" i="47"/>
  <c r="E10" i="47"/>
  <c r="E9" i="47"/>
  <c r="E8" i="47"/>
  <c r="E7" i="47"/>
  <c r="C11" i="46" l="1"/>
  <c r="C10" i="46"/>
  <c r="E38" i="45" l="1"/>
  <c r="H37" i="45"/>
  <c r="E37" i="45"/>
  <c r="E36" i="45"/>
  <c r="H35" i="45"/>
  <c r="E35" i="45"/>
  <c r="E34" i="45"/>
  <c r="H33" i="45"/>
  <c r="E33" i="45"/>
  <c r="E32" i="45"/>
  <c r="H31" i="45"/>
  <c r="E31" i="45"/>
  <c r="E30" i="45"/>
  <c r="H29" i="45"/>
  <c r="E29" i="45"/>
  <c r="E28" i="45"/>
  <c r="H27" i="45"/>
  <c r="E27" i="45"/>
  <c r="E26" i="45"/>
  <c r="H25" i="45"/>
  <c r="E25" i="45"/>
  <c r="E24" i="45"/>
  <c r="H23" i="45"/>
  <c r="E23" i="45"/>
  <c r="E22" i="45"/>
  <c r="H21" i="45"/>
  <c r="E21" i="45"/>
  <c r="E16" i="45"/>
  <c r="H15" i="45"/>
</calcChain>
</file>

<file path=xl/sharedStrings.xml><?xml version="1.0" encoding="utf-8"?>
<sst xmlns="http://schemas.openxmlformats.org/spreadsheetml/2006/main" count="800" uniqueCount="411">
  <si>
    <t xml:space="preserve"> </t>
    <phoneticPr fontId="4"/>
  </si>
  <si>
    <t>　　　　　</t>
  </si>
  <si>
    <t>●第１３章　教育●</t>
    <rPh sb="1" eb="2">
      <t>ダイ</t>
    </rPh>
    <rPh sb="4" eb="5">
      <t>ショウ</t>
    </rPh>
    <rPh sb="6" eb="8">
      <t>キョウイク</t>
    </rPh>
    <phoneticPr fontId="4"/>
  </si>
  <si>
    <t>各年５月１日</t>
  </si>
  <si>
    <t>年</t>
    <phoneticPr fontId="4"/>
  </si>
  <si>
    <t>園児数</t>
  </si>
  <si>
    <t>教員数</t>
    <phoneticPr fontId="4"/>
  </si>
  <si>
    <t>総数</t>
  </si>
  <si>
    <t>公立</t>
  </si>
  <si>
    <t>私立</t>
  </si>
  <si>
    <t>総数</t>
    <phoneticPr fontId="4"/>
  </si>
  <si>
    <t>男</t>
    <phoneticPr fontId="4"/>
  </si>
  <si>
    <t>女</t>
    <phoneticPr fontId="4"/>
  </si>
  <si>
    <t>資料：学校基本調査</t>
  </si>
  <si>
    <t>　　</t>
  </si>
  <si>
    <t>各年５月１日　</t>
  </si>
  <si>
    <t>３　歳　児</t>
  </si>
  <si>
    <t>４　歳　児</t>
  </si>
  <si>
    <t>５　歳　児</t>
  </si>
  <si>
    <t>総　数</t>
    <phoneticPr fontId="4"/>
  </si>
  <si>
    <t>学校数</t>
  </si>
  <si>
    <t>学級数</t>
  </si>
  <si>
    <t>児童数</t>
    <phoneticPr fontId="4"/>
  </si>
  <si>
    <t>学　校　名</t>
    <phoneticPr fontId="4"/>
  </si>
  <si>
    <t>　計　</t>
  </si>
  <si>
    <t>　男　</t>
  </si>
  <si>
    <t>　女　</t>
  </si>
  <si>
    <t>　　　</t>
  </si>
  <si>
    <t>　　　　　　</t>
  </si>
  <si>
    <t>幸手小</t>
    <phoneticPr fontId="4"/>
  </si>
  <si>
    <t>権現堂川小</t>
    <phoneticPr fontId="4"/>
  </si>
  <si>
    <t>上高野小</t>
    <phoneticPr fontId="4"/>
  </si>
  <si>
    <t>吉田小</t>
    <phoneticPr fontId="4"/>
  </si>
  <si>
    <t>八代小</t>
    <phoneticPr fontId="4"/>
  </si>
  <si>
    <t>行幸小</t>
    <phoneticPr fontId="4"/>
  </si>
  <si>
    <t>長倉小</t>
    <phoneticPr fontId="4"/>
  </si>
  <si>
    <t>さかえ小</t>
    <rPh sb="3" eb="4">
      <t>ショウ</t>
    </rPh>
    <phoneticPr fontId="4"/>
  </si>
  <si>
    <t>さくら小</t>
    <rPh sb="3" eb="4">
      <t>ショウ</t>
    </rPh>
    <phoneticPr fontId="4"/>
  </si>
  <si>
    <t>資料：学校基本調査</t>
    <rPh sb="0" eb="2">
      <t>シリョウ</t>
    </rPh>
    <rPh sb="3" eb="5">
      <t>ガッコウ</t>
    </rPh>
    <rPh sb="5" eb="7">
      <t>キホン</t>
    </rPh>
    <rPh sb="7" eb="9">
      <t>チョウサ</t>
    </rPh>
    <phoneticPr fontId="4"/>
  </si>
  <si>
    <t>１　年</t>
  </si>
  <si>
    <t>２　年</t>
  </si>
  <si>
    <t>３　年</t>
  </si>
  <si>
    <t>４　年</t>
  </si>
  <si>
    <t>５　年</t>
  </si>
  <si>
    <t>６　年</t>
    <phoneticPr fontId="4"/>
  </si>
  <si>
    <t>特別支援学級
児童数</t>
    <rPh sb="0" eb="2">
      <t>トクベツ</t>
    </rPh>
    <rPh sb="2" eb="4">
      <t>シエン</t>
    </rPh>
    <rPh sb="7" eb="9">
      <t>ジドウ</t>
    </rPh>
    <rPh sb="9" eb="10">
      <t>スウ</t>
    </rPh>
    <phoneticPr fontId="4"/>
  </si>
  <si>
    <t>特別支援
学級数</t>
    <rPh sb="0" eb="2">
      <t>トクベツ</t>
    </rPh>
    <rPh sb="2" eb="4">
      <t>シエン</t>
    </rPh>
    <rPh sb="5" eb="7">
      <t>ガッキュウ</t>
    </rPh>
    <rPh sb="7" eb="8">
      <t>スウ</t>
    </rPh>
    <phoneticPr fontId="4"/>
  </si>
  <si>
    <t>生徒数</t>
    <rPh sb="0" eb="2">
      <t>セイト</t>
    </rPh>
    <phoneticPr fontId="4"/>
  </si>
  <si>
    <t>学　校　名</t>
  </si>
  <si>
    <t>幸手中</t>
  </si>
  <si>
    <t>東中</t>
  </si>
  <si>
    <t>西中</t>
  </si>
  <si>
    <t>１　年</t>
    <phoneticPr fontId="4"/>
  </si>
  <si>
    <t>２　年</t>
    <phoneticPr fontId="4"/>
  </si>
  <si>
    <t>３　年</t>
    <phoneticPr fontId="4"/>
  </si>
  <si>
    <t>特別支援学級
生徒数</t>
    <rPh sb="0" eb="2">
      <t>トクベツ</t>
    </rPh>
    <rPh sb="2" eb="4">
      <t>シエン</t>
    </rPh>
    <rPh sb="7" eb="9">
      <t>セイト</t>
    </rPh>
    <rPh sb="9" eb="10">
      <t>スウ</t>
    </rPh>
    <phoneticPr fontId="4"/>
  </si>
  <si>
    <t>年　度</t>
    <phoneticPr fontId="4"/>
  </si>
  <si>
    <t>卒業者総数</t>
  </si>
  <si>
    <t>進学者 ( )
専修・各種
学校を再掲</t>
    <phoneticPr fontId="4"/>
  </si>
  <si>
    <t>進学率　（％）</t>
  </si>
  <si>
    <t>就　職　者</t>
    <phoneticPr fontId="4"/>
  </si>
  <si>
    <t>そ　の　他</t>
    <phoneticPr fontId="4"/>
  </si>
  <si>
    <t>各年５月１日</t>
    <phoneticPr fontId="4"/>
  </si>
  <si>
    <t>資料：学校基本調査</t>
    <phoneticPr fontId="4"/>
  </si>
  <si>
    <t>（単位：千円、但し児童・生徒１人当たりは円）　</t>
    <rPh sb="7" eb="8">
      <t>タダ</t>
    </rPh>
    <rPh sb="9" eb="11">
      <t>ジドウ</t>
    </rPh>
    <rPh sb="12" eb="14">
      <t>セイト</t>
    </rPh>
    <rPh sb="15" eb="16">
      <t>ニン</t>
    </rPh>
    <rPh sb="16" eb="17">
      <t>ア</t>
    </rPh>
    <rPh sb="20" eb="21">
      <t>エン</t>
    </rPh>
    <phoneticPr fontId="4"/>
  </si>
  <si>
    <t>年度</t>
    <rPh sb="0" eb="1">
      <t>ネン</t>
    </rPh>
    <rPh sb="1" eb="2">
      <t>ド</t>
    </rPh>
    <phoneticPr fontId="4"/>
  </si>
  <si>
    <t>　決算額　</t>
  </si>
  <si>
    <t>小　　　学　　　校</t>
  </si>
  <si>
    <t>中　　　学　　　校</t>
    <phoneticPr fontId="4"/>
  </si>
  <si>
    <t>小学校費</t>
    <phoneticPr fontId="4"/>
  </si>
  <si>
    <t>児童１人当たり</t>
  </si>
  <si>
    <t>中学校費</t>
    <phoneticPr fontId="4"/>
  </si>
  <si>
    <t>生徒１人当たり</t>
  </si>
  <si>
    <t>資料：教育委員会  総務課</t>
    <rPh sb="10" eb="12">
      <t>ソウム</t>
    </rPh>
    <rPh sb="12" eb="13">
      <t>カ</t>
    </rPh>
    <phoneticPr fontId="4"/>
  </si>
  <si>
    <t>学年</t>
    <rPh sb="0" eb="2">
      <t>ガクネン</t>
    </rPh>
    <phoneticPr fontId="4"/>
  </si>
  <si>
    <t>身長（ｃｍ）</t>
    <rPh sb="0" eb="2">
      <t>シンチョウ</t>
    </rPh>
    <phoneticPr fontId="4"/>
  </si>
  <si>
    <t>体重（ｋｇ）</t>
    <rPh sb="0" eb="2">
      <t>タイジュウ</t>
    </rPh>
    <phoneticPr fontId="4"/>
  </si>
  <si>
    <t>男</t>
    <rPh sb="0" eb="1">
      <t>オトコ</t>
    </rPh>
    <phoneticPr fontId="4"/>
  </si>
  <si>
    <t>女</t>
    <rPh sb="0" eb="1">
      <t>オンナ</t>
    </rPh>
    <phoneticPr fontId="4"/>
  </si>
  <si>
    <t>小学校</t>
    <rPh sb="0" eb="3">
      <t>ショウガッコウ</t>
    </rPh>
    <phoneticPr fontId="4"/>
  </si>
  <si>
    <t>中学校</t>
    <rPh sb="0" eb="3">
      <t>チュウガッコウ</t>
    </rPh>
    <phoneticPr fontId="4"/>
  </si>
  <si>
    <t>教員１人
当たりの
生徒数　</t>
    <rPh sb="5" eb="6">
      <t>アタ</t>
    </rPh>
    <rPh sb="10" eb="13">
      <t>セイトスウ</t>
    </rPh>
    <phoneticPr fontId="4"/>
  </si>
  <si>
    <t>資料：幸手桜高等学校</t>
    <rPh sb="3" eb="5">
      <t>サッテ</t>
    </rPh>
    <rPh sb="5" eb="6">
      <t>サクラ</t>
    </rPh>
    <rPh sb="6" eb="8">
      <t>コウトウ</t>
    </rPh>
    <phoneticPr fontId="4"/>
  </si>
  <si>
    <t>　　年　　</t>
  </si>
  <si>
    <t>1　年</t>
    <rPh sb="2" eb="3">
      <t>ネン</t>
    </rPh>
    <phoneticPr fontId="4"/>
  </si>
  <si>
    <t>３　年</t>
    <rPh sb="2" eb="3">
      <t>ネン</t>
    </rPh>
    <phoneticPr fontId="4"/>
  </si>
  <si>
    <t>卒業者
総数</t>
  </si>
  <si>
    <t>進学者</t>
  </si>
  <si>
    <t>進学率</t>
  </si>
  <si>
    <t>就業者</t>
  </si>
  <si>
    <t>無業者</t>
  </si>
  <si>
    <t>計</t>
  </si>
  <si>
    <t>男</t>
  </si>
  <si>
    <t>女</t>
  </si>
  <si>
    <t>（％）</t>
  </si>
  <si>
    <t>資料：幸手桜高等学校</t>
  </si>
  <si>
    <t>１３　図書館利用状況　　</t>
    <phoneticPr fontId="4"/>
  </si>
  <si>
    <t>蔵書</t>
    <phoneticPr fontId="4"/>
  </si>
  <si>
    <t>年間受入冊数</t>
  </si>
  <si>
    <t>払出</t>
    <rPh sb="0" eb="2">
      <t>ハライダシ</t>
    </rPh>
    <phoneticPr fontId="4"/>
  </si>
  <si>
    <t>購入</t>
    <phoneticPr fontId="4"/>
  </si>
  <si>
    <t>寄贈他</t>
    <rPh sb="2" eb="3">
      <t>ホカ</t>
    </rPh>
    <phoneticPr fontId="4"/>
  </si>
  <si>
    <t>郷土資料</t>
  </si>
  <si>
    <t>紙芝居</t>
    <rPh sb="0" eb="3">
      <t>カミシバイ</t>
    </rPh>
    <phoneticPr fontId="4"/>
  </si>
  <si>
    <t>総計</t>
    <rPh sb="0" eb="2">
      <t>ソウケイ</t>
    </rPh>
    <phoneticPr fontId="4"/>
  </si>
  <si>
    <t>資料：図書館</t>
    <rPh sb="0" eb="2">
      <t>シリョウ</t>
    </rPh>
    <rPh sb="3" eb="6">
      <t>トショカン</t>
    </rPh>
    <phoneticPr fontId="4"/>
  </si>
  <si>
    <t>総計</t>
  </si>
  <si>
    <t>児童</t>
  </si>
  <si>
    <t>一般</t>
  </si>
  <si>
    <t>登録者数</t>
    <rPh sb="0" eb="3">
      <t>トウロクシャ</t>
    </rPh>
    <rPh sb="3" eb="4">
      <t>スウ</t>
    </rPh>
    <phoneticPr fontId="4"/>
  </si>
  <si>
    <t>資料：図書館</t>
  </si>
  <si>
    <t>※児童とは小学生以下をいう。</t>
  </si>
  <si>
    <t>総計</t>
    <phoneticPr fontId="4"/>
  </si>
  <si>
    <t>図書館</t>
    <phoneticPr fontId="4"/>
  </si>
  <si>
    <t>西公民館</t>
    <phoneticPr fontId="4"/>
  </si>
  <si>
    <t>北公民館</t>
    <phoneticPr fontId="4"/>
  </si>
  <si>
    <t>南公民館</t>
    <phoneticPr fontId="4"/>
  </si>
  <si>
    <t>東公民館</t>
    <phoneticPr fontId="4"/>
  </si>
  <si>
    <t>本館</t>
    <rPh sb="0" eb="2">
      <t>ホンカン</t>
    </rPh>
    <phoneticPr fontId="4"/>
  </si>
  <si>
    <t>香日向分館</t>
    <rPh sb="0" eb="3">
      <t>カヒナタ</t>
    </rPh>
    <rPh sb="3" eb="5">
      <t>ブンカン</t>
    </rPh>
    <phoneticPr fontId="4"/>
  </si>
  <si>
    <t>貸出冊数</t>
    <rPh sb="0" eb="2">
      <t>カシダシ</t>
    </rPh>
    <rPh sb="2" eb="4">
      <t>サツスウ</t>
    </rPh>
    <phoneticPr fontId="4"/>
  </si>
  <si>
    <t>１４　公民館利用状況</t>
    <phoneticPr fontId="4"/>
  </si>
  <si>
    <t>開館日数</t>
    <rPh sb="2" eb="4">
      <t>ニッスウ</t>
    </rPh>
    <phoneticPr fontId="4"/>
  </si>
  <si>
    <t>講座</t>
  </si>
  <si>
    <t>各種団体利用</t>
  </si>
  <si>
    <t>回数</t>
  </si>
  <si>
    <t>資料：教育委員会  社会教育課</t>
    <rPh sb="10" eb="12">
      <t>シャカイ</t>
    </rPh>
    <rPh sb="12" eb="14">
      <t>キョウイク</t>
    </rPh>
    <rPh sb="14" eb="15">
      <t>カ</t>
    </rPh>
    <phoneticPr fontId="4"/>
  </si>
  <si>
    <t>１５　勤労青少年ホ－ム利用状況</t>
    <phoneticPr fontId="4"/>
  </si>
  <si>
    <t>１６　指定文化財 　 　</t>
    <phoneticPr fontId="4"/>
  </si>
  <si>
    <t>指定別</t>
  </si>
  <si>
    <t>種別　</t>
    <phoneticPr fontId="4"/>
  </si>
  <si>
    <t>名称</t>
    <phoneticPr fontId="4"/>
  </si>
  <si>
    <t>所在地</t>
    <phoneticPr fontId="4"/>
  </si>
  <si>
    <t>所有者又は管理者</t>
    <phoneticPr fontId="4"/>
  </si>
  <si>
    <t>指定年月日</t>
    <phoneticPr fontId="4"/>
  </si>
  <si>
    <t>県　</t>
    <phoneticPr fontId="4"/>
  </si>
  <si>
    <t>史跡</t>
    <phoneticPr fontId="4"/>
  </si>
  <si>
    <t>幸手義賑窮餓之碑　　　　</t>
  </si>
  <si>
    <t>北1-10-3　　　　　　</t>
  </si>
  <si>
    <t>正　福　寺　　　　　　</t>
  </si>
  <si>
    <t>市　</t>
    <phoneticPr fontId="4"/>
  </si>
  <si>
    <t>有形文化財　</t>
    <phoneticPr fontId="4"/>
  </si>
  <si>
    <t>橘守部の書　　　　　　　</t>
  </si>
  <si>
    <t>幸手市教育委員会　　　</t>
  </si>
  <si>
    <t>聖福寺勅使門　　　　　　</t>
  </si>
  <si>
    <t>北1-9-27　　　　　　</t>
  </si>
  <si>
    <t>聖　福　寺　　　　　　</t>
  </si>
  <si>
    <t>幸宮神社本殿の彫刻　　　</t>
  </si>
  <si>
    <t>中4-11-30 　　　　　</t>
  </si>
  <si>
    <t>幸　宮　神　社　　　　</t>
  </si>
  <si>
    <t>浅間神社本殿の彫刻</t>
    <rPh sb="0" eb="2">
      <t>センゲン</t>
    </rPh>
    <rPh sb="2" eb="4">
      <t>ジンジャ</t>
    </rPh>
    <rPh sb="4" eb="6">
      <t>ホンデン</t>
    </rPh>
    <rPh sb="7" eb="9">
      <t>チョウコク</t>
    </rPh>
    <phoneticPr fontId="4"/>
  </si>
  <si>
    <t>北2-4-28</t>
    <rPh sb="0" eb="1">
      <t>キタ</t>
    </rPh>
    <phoneticPr fontId="4"/>
  </si>
  <si>
    <t>円空仏　　　　　　　　　</t>
  </si>
  <si>
    <t>吉羽家文書　　　　　　　</t>
  </si>
  <si>
    <t>岸本家文書　　　　　　　</t>
  </si>
  <si>
    <t>中2-1-9 　　　　　　</t>
  </si>
  <si>
    <t>岸　本　規　生　　　　　</t>
    <rPh sb="4" eb="5">
      <t>キ</t>
    </rPh>
    <rPh sb="6" eb="7">
      <t>ショウ</t>
    </rPh>
    <phoneticPr fontId="4"/>
  </si>
  <si>
    <t>巻島家文書　　　　　　　</t>
  </si>
  <si>
    <t>北3-9-27　　　　　　</t>
  </si>
  <si>
    <t>巻　島　功　司</t>
    <rPh sb="0" eb="1">
      <t>カン</t>
    </rPh>
    <rPh sb="2" eb="3">
      <t>シマ</t>
    </rPh>
    <rPh sb="4" eb="5">
      <t>コウ</t>
    </rPh>
    <rPh sb="6" eb="7">
      <t>ツカサ</t>
    </rPh>
    <phoneticPr fontId="4"/>
  </si>
  <si>
    <t>金子家文書　　　　　　　</t>
    <rPh sb="0" eb="2">
      <t>カネコ</t>
    </rPh>
    <phoneticPr fontId="4"/>
  </si>
  <si>
    <t>上吉羽336-1</t>
    <rPh sb="0" eb="1">
      <t>ウエ</t>
    </rPh>
    <rPh sb="1" eb="3">
      <t>ヨシバ</t>
    </rPh>
    <phoneticPr fontId="4"/>
  </si>
  <si>
    <t>金　子　美　登　里</t>
    <rPh sb="0" eb="1">
      <t>キン</t>
    </rPh>
    <rPh sb="2" eb="3">
      <t>コ</t>
    </rPh>
    <rPh sb="4" eb="5">
      <t>ビ</t>
    </rPh>
    <rPh sb="6" eb="7">
      <t>ノボル</t>
    </rPh>
    <rPh sb="8" eb="9">
      <t>サト</t>
    </rPh>
    <phoneticPr fontId="4"/>
  </si>
  <si>
    <t>中村家文書　　　　　　　</t>
    <rPh sb="0" eb="2">
      <t>ナカムラ</t>
    </rPh>
    <phoneticPr fontId="4"/>
  </si>
  <si>
    <t>幸手市教育委員会　　　</t>
    <phoneticPr fontId="4"/>
  </si>
  <si>
    <t>紙本墨書  　　　　　　　</t>
  </si>
  <si>
    <t>南3-5-6 　　　　　　</t>
  </si>
  <si>
    <t>　</t>
    <phoneticPr fontId="4"/>
  </si>
  <si>
    <t>　　  　  　　</t>
  </si>
  <si>
    <t>大般若波羅蜜多経　　　</t>
    <phoneticPr fontId="4"/>
  </si>
  <si>
    <t>　　　　　　　　　　</t>
  </si>
  <si>
    <t>　　　　　　　　　　　</t>
  </si>
  <si>
    <t>　　　　　　　　　</t>
  </si>
  <si>
    <t>　　　　  　　</t>
  </si>
  <si>
    <t>天神島天神神社所蔵資料　</t>
  </si>
  <si>
    <t>大字天神島279 　　　</t>
  </si>
  <si>
    <t>天神島天神神社　　　</t>
    <phoneticPr fontId="4"/>
  </si>
  <si>
    <t xml:space="preserve"> (社殿内保管分一括) </t>
    <phoneticPr fontId="4"/>
  </si>
  <si>
    <t>本因坊第八世伯元の墓石</t>
    <rPh sb="0" eb="3">
      <t>ホンインボウ</t>
    </rPh>
    <rPh sb="3" eb="4">
      <t>ダイ</t>
    </rPh>
    <rPh sb="4" eb="5">
      <t>８</t>
    </rPh>
    <rPh sb="5" eb="6">
      <t>セ</t>
    </rPh>
    <rPh sb="6" eb="7">
      <t>ハク</t>
    </rPh>
    <rPh sb="7" eb="8">
      <t>ゲン</t>
    </rPh>
    <rPh sb="9" eb="11">
      <t>ボセキ</t>
    </rPh>
    <phoneticPr fontId="4"/>
  </si>
  <si>
    <t>天神島248</t>
    <rPh sb="0" eb="3">
      <t>テンジンシマ</t>
    </rPh>
    <phoneticPr fontId="4"/>
  </si>
  <si>
    <t>尾　崎　喜　一　郎</t>
    <rPh sb="0" eb="1">
      <t>オ</t>
    </rPh>
    <rPh sb="2" eb="3">
      <t>サキ</t>
    </rPh>
    <rPh sb="4" eb="5">
      <t>キ</t>
    </rPh>
    <rPh sb="6" eb="7">
      <t>イチ</t>
    </rPh>
    <rPh sb="8" eb="9">
      <t>ロウ</t>
    </rPh>
    <phoneticPr fontId="4"/>
  </si>
  <si>
    <t>本因坊第九世察元の墓石</t>
    <rPh sb="0" eb="3">
      <t>ホンインボウ</t>
    </rPh>
    <rPh sb="3" eb="4">
      <t>ダイ</t>
    </rPh>
    <rPh sb="4" eb="5">
      <t>９</t>
    </rPh>
    <rPh sb="5" eb="6">
      <t>セ</t>
    </rPh>
    <rPh sb="6" eb="7">
      <t>サツ</t>
    </rPh>
    <rPh sb="7" eb="8">
      <t>ゲン</t>
    </rPh>
    <rPh sb="9" eb="11">
      <t>ボセキ</t>
    </rPh>
    <phoneticPr fontId="4"/>
  </si>
  <si>
    <t>平須賀3018</t>
    <rPh sb="0" eb="3">
      <t>ヒラスカ</t>
    </rPh>
    <phoneticPr fontId="4"/>
  </si>
  <si>
    <t>本因坊第十世烈元の墓石</t>
    <rPh sb="0" eb="3">
      <t>ホンインボウ</t>
    </rPh>
    <rPh sb="3" eb="4">
      <t>ダイ</t>
    </rPh>
    <rPh sb="4" eb="5">
      <t>１０</t>
    </rPh>
    <rPh sb="5" eb="6">
      <t>セ</t>
    </rPh>
    <rPh sb="6" eb="7">
      <t>レツ</t>
    </rPh>
    <rPh sb="7" eb="8">
      <t>ゲン</t>
    </rPh>
    <rPh sb="9" eb="11">
      <t>ボセキ</t>
    </rPh>
    <phoneticPr fontId="4"/>
  </si>
  <si>
    <t>上吉羽396</t>
    <rPh sb="0" eb="3">
      <t>カミヨシバ</t>
    </rPh>
    <phoneticPr fontId="4"/>
  </si>
  <si>
    <t>澤　村　雅　子</t>
    <rPh sb="0" eb="1">
      <t>サワ</t>
    </rPh>
    <rPh sb="2" eb="3">
      <t>ソン</t>
    </rPh>
    <rPh sb="4" eb="5">
      <t>マサ</t>
    </rPh>
    <rPh sb="6" eb="7">
      <t>コ</t>
    </rPh>
    <phoneticPr fontId="4"/>
  </si>
  <si>
    <t>有形民俗文化財</t>
  </si>
  <si>
    <t>マリア地蔵　　　　　　　</t>
  </si>
  <si>
    <t>大字権現堂175 　　　</t>
    <phoneticPr fontId="4"/>
  </si>
  <si>
    <t>権現堂区長</t>
    <rPh sb="0" eb="3">
      <t>ゴンゲンドウ</t>
    </rPh>
    <rPh sb="3" eb="5">
      <t>クチョウ</t>
    </rPh>
    <phoneticPr fontId="4"/>
  </si>
  <si>
    <t>権現堂堤修復絵馬　　　　</t>
  </si>
  <si>
    <t>北3-10-19 　　　　　</t>
  </si>
  <si>
    <t>熊　野　神　社　　　　</t>
  </si>
  <si>
    <t>無形民俗文化財</t>
  </si>
  <si>
    <t>下川崎石投げ踊り　　　　</t>
  </si>
  <si>
    <t>大字下川崎香取神社　</t>
  </si>
  <si>
    <t>下川崎石投げ踊り保存会</t>
  </si>
  <si>
    <t>千塚ささら獅子舞　　　　</t>
  </si>
  <si>
    <t>大字千塚千塚神社　　</t>
  </si>
  <si>
    <t>千塚ささら獅子舞保存会</t>
  </si>
  <si>
    <t>松石ささら獅子舞　　　　</t>
  </si>
  <si>
    <t>大字松石香取神社　　</t>
  </si>
  <si>
    <t>松石ささら獅子舞保存会</t>
  </si>
  <si>
    <t>高須賀大杉ばやし　　　　</t>
  </si>
  <si>
    <t>大字高須賀大杉神社　</t>
  </si>
  <si>
    <t>高須賀大杉ばやし保存会</t>
  </si>
  <si>
    <t>史跡　　　　</t>
    <phoneticPr fontId="4"/>
  </si>
  <si>
    <t>将門の首塚　　　　　　　</t>
  </si>
  <si>
    <t>大字神明内1470　　　</t>
  </si>
  <si>
    <t>広　川　　正　　　　　</t>
  </si>
  <si>
    <t>順礼の碑　　　　　　　　</t>
  </si>
  <si>
    <t>大字内国府間権現堂堤</t>
  </si>
  <si>
    <t>日光街道道しるべ　　　　</t>
  </si>
  <si>
    <t>大字外国府間626地先</t>
    <phoneticPr fontId="4"/>
  </si>
  <si>
    <t>御成街道道しるべ　　　　</t>
  </si>
  <si>
    <t>大字上高野3065-5地先　</t>
    <phoneticPr fontId="4"/>
  </si>
  <si>
    <t>橘守部翁遺蹟碑　　　　　　　</t>
    <rPh sb="3" eb="4">
      <t>オキナ</t>
    </rPh>
    <rPh sb="4" eb="6">
      <t>イセキ</t>
    </rPh>
    <rPh sb="6" eb="7">
      <t>ヒ</t>
    </rPh>
    <phoneticPr fontId="4"/>
  </si>
  <si>
    <t>北1-17-59</t>
    <rPh sb="0" eb="1">
      <t>キタ</t>
    </rPh>
    <phoneticPr fontId="4"/>
  </si>
  <si>
    <t>幸手桜高等学校長</t>
    <rPh sb="0" eb="2">
      <t>サッテ</t>
    </rPh>
    <rPh sb="2" eb="3">
      <t>サクラ</t>
    </rPh>
    <rPh sb="3" eb="5">
      <t>コウトウ</t>
    </rPh>
    <rPh sb="5" eb="8">
      <t>ガッコウチョウ</t>
    </rPh>
    <phoneticPr fontId="4"/>
  </si>
  <si>
    <t>柳剛流祖岡田先生之碑</t>
    <rPh sb="0" eb="1">
      <t>ヤナギ</t>
    </rPh>
    <rPh sb="1" eb="2">
      <t>ゴウ</t>
    </rPh>
    <rPh sb="2" eb="3">
      <t>リュウ</t>
    </rPh>
    <rPh sb="3" eb="4">
      <t>ソ</t>
    </rPh>
    <rPh sb="4" eb="8">
      <t>オカダセンセイ</t>
    </rPh>
    <rPh sb="8" eb="9">
      <t>ノ</t>
    </rPh>
    <rPh sb="9" eb="10">
      <t>ヒ</t>
    </rPh>
    <phoneticPr fontId="4"/>
  </si>
  <si>
    <t>大字西関宿1-1</t>
    <rPh sb="2" eb="3">
      <t>ニシ</t>
    </rPh>
    <rPh sb="3" eb="5">
      <t>セキヤド</t>
    </rPh>
    <phoneticPr fontId="4"/>
  </si>
  <si>
    <t>西関宿浅間神社</t>
    <rPh sb="0" eb="3">
      <t>ニシセキヤド</t>
    </rPh>
    <rPh sb="3" eb="5">
      <t>センゲン</t>
    </rPh>
    <rPh sb="5" eb="7">
      <t>ジンジャ</t>
    </rPh>
    <phoneticPr fontId="4"/>
  </si>
  <si>
    <t>名勝　　　　</t>
    <phoneticPr fontId="4"/>
  </si>
  <si>
    <t>行幸堤・権現堂堤　　　　</t>
  </si>
  <si>
    <t>大字内国府間桜堤上　</t>
  </si>
  <si>
    <t>埼　玉　県　　　　　　</t>
  </si>
  <si>
    <t>１７　登録有形文化財 　 　</t>
    <rPh sb="3" eb="5">
      <t>トウロク</t>
    </rPh>
    <rPh sb="5" eb="7">
      <t>ユウケイ</t>
    </rPh>
    <rPh sb="7" eb="10">
      <t>ブンカザイ</t>
    </rPh>
    <phoneticPr fontId="4"/>
  </si>
  <si>
    <t>登録別</t>
    <rPh sb="0" eb="2">
      <t>トウロク</t>
    </rPh>
    <phoneticPr fontId="4"/>
  </si>
  <si>
    <t>登録年月日</t>
    <rPh sb="0" eb="2">
      <t>トウロク</t>
    </rPh>
    <phoneticPr fontId="4"/>
  </si>
  <si>
    <t>国</t>
    <rPh sb="0" eb="1">
      <t>クニ</t>
    </rPh>
    <phoneticPr fontId="4"/>
  </si>
  <si>
    <t>登録有形文化財
（建造物）</t>
    <rPh sb="0" eb="2">
      <t>トウロク</t>
    </rPh>
    <rPh sb="2" eb="4">
      <t>ユウケイ</t>
    </rPh>
    <rPh sb="4" eb="7">
      <t>ブンカザイ</t>
    </rPh>
    <rPh sb="9" eb="12">
      <t>ケンゾウブツ</t>
    </rPh>
    <phoneticPr fontId="4"/>
  </si>
  <si>
    <t>岸本家住宅主屋　　　</t>
    <rPh sb="0" eb="3">
      <t>キシモトケ</t>
    </rPh>
    <rPh sb="3" eb="5">
      <t>ジュウタク</t>
    </rPh>
    <rPh sb="5" eb="6">
      <t>シュ</t>
    </rPh>
    <rPh sb="6" eb="7">
      <t>オク</t>
    </rPh>
    <phoneticPr fontId="4"/>
  </si>
  <si>
    <t>中2-6249-1他　　　　　　</t>
    <rPh sb="0" eb="1">
      <t>ナカ</t>
    </rPh>
    <rPh sb="9" eb="10">
      <t>ホカ</t>
    </rPh>
    <phoneticPr fontId="4"/>
  </si>
  <si>
    <t>岸　本　規　生</t>
    <rPh sb="0" eb="1">
      <t>キシ</t>
    </rPh>
    <rPh sb="2" eb="3">
      <t>ホン</t>
    </rPh>
    <rPh sb="4" eb="5">
      <t>キ</t>
    </rPh>
    <rPh sb="6" eb="7">
      <t>ショウ</t>
    </rPh>
    <phoneticPr fontId="4"/>
  </si>
  <si>
    <t>資料：教育委員会  社会教育課</t>
    <rPh sb="10" eb="12">
      <t>シャカイ</t>
    </rPh>
    <rPh sb="12" eb="14">
      <t>キョウイク</t>
    </rPh>
    <phoneticPr fontId="4"/>
  </si>
  <si>
    <t>名称　　</t>
    <phoneticPr fontId="4"/>
  </si>
  <si>
    <t>利用者数</t>
  </si>
  <si>
    <t>１９　学校体育施設組織開放利用状況　</t>
    <phoneticPr fontId="4"/>
  </si>
  <si>
    <t>学校名　</t>
    <phoneticPr fontId="4"/>
  </si>
  <si>
    <t>対　象</t>
  </si>
  <si>
    <t>開放日数</t>
  </si>
  <si>
    <t>利用者数</t>
    <phoneticPr fontId="4"/>
  </si>
  <si>
    <t>幸手小学校　　</t>
    <phoneticPr fontId="4"/>
  </si>
  <si>
    <t>校　庭</t>
  </si>
  <si>
    <t>体育館</t>
  </si>
  <si>
    <t>夜間体育館</t>
    <rPh sb="0" eb="2">
      <t>ヤカン</t>
    </rPh>
    <rPh sb="2" eb="5">
      <t>タイイクカン</t>
    </rPh>
    <phoneticPr fontId="4"/>
  </si>
  <si>
    <t>長倉小学校　　</t>
    <phoneticPr fontId="4"/>
  </si>
  <si>
    <t>上高野小学校　</t>
    <phoneticPr fontId="4"/>
  </si>
  <si>
    <t>行幸小学校　　</t>
    <phoneticPr fontId="4"/>
  </si>
  <si>
    <t>八代小学校　　</t>
    <phoneticPr fontId="4"/>
  </si>
  <si>
    <t>吉田小学校　　</t>
    <phoneticPr fontId="4"/>
  </si>
  <si>
    <t>さかえ小学校　</t>
    <rPh sb="3" eb="6">
      <t>ショウガッコウ</t>
    </rPh>
    <phoneticPr fontId="4"/>
  </si>
  <si>
    <t>さくら小学校　　</t>
    <phoneticPr fontId="4"/>
  </si>
  <si>
    <t>権現堂川小学校</t>
    <phoneticPr fontId="4"/>
  </si>
  <si>
    <t>旧香日向小学校</t>
    <rPh sb="0" eb="1">
      <t>キュウ</t>
    </rPh>
    <phoneticPr fontId="4"/>
  </si>
  <si>
    <t>合   計</t>
    <phoneticPr fontId="4"/>
  </si>
  <si>
    <t>校庭夜間開放学校名</t>
    <rPh sb="6" eb="7">
      <t>ガク</t>
    </rPh>
    <phoneticPr fontId="4"/>
  </si>
  <si>
    <t>上高野小学校</t>
    <phoneticPr fontId="4"/>
  </si>
  <si>
    <t>２０　市民文化体育館（アスカル幸手）利用状況</t>
    <phoneticPr fontId="4"/>
  </si>
  <si>
    <t>（単位：人）</t>
  </si>
  <si>
    <t>年度</t>
    <phoneticPr fontId="4"/>
  </si>
  <si>
    <t>メインアリーナ</t>
    <phoneticPr fontId="4"/>
  </si>
  <si>
    <t>さくらホール</t>
    <phoneticPr fontId="4"/>
  </si>
  <si>
    <t>多目的室</t>
    <phoneticPr fontId="4"/>
  </si>
  <si>
    <t>トレーニング室</t>
    <phoneticPr fontId="4"/>
  </si>
  <si>
    <t>会議室等</t>
    <rPh sb="0" eb="3">
      <t>カイギシツ</t>
    </rPh>
    <rPh sb="3" eb="4">
      <t>トウ</t>
    </rPh>
    <phoneticPr fontId="4"/>
  </si>
  <si>
    <t>１　幼稚園の概要</t>
    <rPh sb="2" eb="5">
      <t>ヨウチエン</t>
    </rPh>
    <rPh sb="6" eb="8">
      <t>ガイヨウ</t>
    </rPh>
    <phoneticPr fontId="4"/>
  </si>
  <si>
    <t>２　年齢別在園者数</t>
    <phoneticPr fontId="4"/>
  </si>
  <si>
    <t>２　年齢別在園者数</t>
    <rPh sb="2" eb="4">
      <t>ネンレイ</t>
    </rPh>
    <rPh sb="4" eb="5">
      <t>ベツ</t>
    </rPh>
    <rPh sb="5" eb="6">
      <t>ザイ</t>
    </rPh>
    <rPh sb="6" eb="7">
      <t>エン</t>
    </rPh>
    <rPh sb="7" eb="8">
      <t>シャ</t>
    </rPh>
    <rPh sb="8" eb="9">
      <t>カズ</t>
    </rPh>
    <phoneticPr fontId="4"/>
  </si>
  <si>
    <t>３　小学校の概要　　　</t>
    <phoneticPr fontId="4"/>
  </si>
  <si>
    <t>３　小学校の概要</t>
    <rPh sb="2" eb="5">
      <t>ショウガッコウ</t>
    </rPh>
    <rPh sb="6" eb="8">
      <t>ガイヨウ</t>
    </rPh>
    <phoneticPr fontId="4"/>
  </si>
  <si>
    <t>４　学年別児童数</t>
    <phoneticPr fontId="4"/>
  </si>
  <si>
    <t>４　学年別児童数</t>
    <rPh sb="2" eb="3">
      <t>ガク</t>
    </rPh>
    <rPh sb="3" eb="4">
      <t>トシ</t>
    </rPh>
    <rPh sb="4" eb="5">
      <t>ベツ</t>
    </rPh>
    <rPh sb="5" eb="7">
      <t>ジドウ</t>
    </rPh>
    <rPh sb="7" eb="8">
      <t>スウ</t>
    </rPh>
    <phoneticPr fontId="4"/>
  </si>
  <si>
    <t>５　中学校の概要</t>
    <phoneticPr fontId="4"/>
  </si>
  <si>
    <t>５　中学校の概要</t>
    <phoneticPr fontId="4"/>
  </si>
  <si>
    <t>６　学年別生徒数</t>
    <phoneticPr fontId="4"/>
  </si>
  <si>
    <t>６　学年別生徒数</t>
    <phoneticPr fontId="4"/>
  </si>
  <si>
    <t>７　中学校卒業後の進路状況</t>
    <phoneticPr fontId="4"/>
  </si>
  <si>
    <t>７　中学校卒業後の進路状況</t>
    <phoneticPr fontId="4"/>
  </si>
  <si>
    <t>第１３章目次へもどる</t>
    <rPh sb="0" eb="1">
      <t>ダイ</t>
    </rPh>
    <rPh sb="3" eb="4">
      <t>ショウ</t>
    </rPh>
    <rPh sb="4" eb="6">
      <t>モクジ</t>
    </rPh>
    <phoneticPr fontId="4"/>
  </si>
  <si>
    <t>８　教育費の推移</t>
    <phoneticPr fontId="4"/>
  </si>
  <si>
    <t>８　教育費の推移</t>
    <phoneticPr fontId="4"/>
  </si>
  <si>
    <t>９　児童・生徒の体格平均値</t>
    <phoneticPr fontId="4"/>
  </si>
  <si>
    <t>９　児童・生徒の体格平均値</t>
    <phoneticPr fontId="4"/>
  </si>
  <si>
    <t>１０　高等学校の概要</t>
    <phoneticPr fontId="4"/>
  </si>
  <si>
    <t>１１　高等学校の学年別生徒数</t>
    <phoneticPr fontId="4"/>
  </si>
  <si>
    <t>１２　高等学校卒業者の進路状況</t>
    <phoneticPr fontId="4"/>
  </si>
  <si>
    <t>１３　図書館利用状況</t>
    <phoneticPr fontId="4"/>
  </si>
  <si>
    <t xml:space="preserve">（１）蔵　書　 （単位：冊） </t>
    <phoneticPr fontId="4"/>
  </si>
  <si>
    <t>（１）蔵書</t>
    <phoneticPr fontId="4"/>
  </si>
  <si>
    <t>（２）登録者　 （単位：人） 　</t>
    <phoneticPr fontId="4"/>
  </si>
  <si>
    <t>（２）登録者</t>
    <phoneticPr fontId="4"/>
  </si>
  <si>
    <t>（３）貸出冊数　（単位：冊）　</t>
    <phoneticPr fontId="4"/>
  </si>
  <si>
    <t>（３）貸出冊数</t>
    <phoneticPr fontId="4"/>
  </si>
  <si>
    <t>１４　公民館利用状況</t>
    <phoneticPr fontId="4"/>
  </si>
  <si>
    <t>（１）　中央公民館　　　</t>
    <phoneticPr fontId="4"/>
  </si>
  <si>
    <t>（１）中央公民館</t>
    <phoneticPr fontId="4"/>
  </si>
  <si>
    <t>（２）　西公民館　　</t>
    <phoneticPr fontId="4"/>
  </si>
  <si>
    <t>（２）西公民館</t>
    <phoneticPr fontId="4"/>
  </si>
  <si>
    <t>（３）　北公民館　</t>
    <phoneticPr fontId="4"/>
  </si>
  <si>
    <t>（３）北公民館</t>
    <phoneticPr fontId="4"/>
  </si>
  <si>
    <t>（４）　南公民館　</t>
    <phoneticPr fontId="4"/>
  </si>
  <si>
    <t>（４）南公民館</t>
    <phoneticPr fontId="4"/>
  </si>
  <si>
    <t>（５）　東公民館</t>
    <phoneticPr fontId="4"/>
  </si>
  <si>
    <t>（５）東公民館</t>
    <phoneticPr fontId="4"/>
  </si>
  <si>
    <t>１５　勤労青少年ホ－ム利用状況</t>
    <phoneticPr fontId="4"/>
  </si>
  <si>
    <t>１６　指定文化財</t>
    <phoneticPr fontId="4"/>
  </si>
  <si>
    <t>１７　登録有形文化財</t>
    <phoneticPr fontId="4"/>
  </si>
  <si>
    <t xml:space="preserve">１８　体育施設利用状況　 </t>
    <phoneticPr fontId="4"/>
  </si>
  <si>
    <t>１８　体育施設利用状況</t>
    <phoneticPr fontId="4"/>
  </si>
  <si>
    <t>１９　学校体育施設組織開放利用状況</t>
    <phoneticPr fontId="4"/>
  </si>
  <si>
    <t>２０　市民文化体育館（アスカル幸手）利用状況</t>
    <phoneticPr fontId="4"/>
  </si>
  <si>
    <t>１３　図書館利用状況（つづき）</t>
    <phoneticPr fontId="4"/>
  </si>
  <si>
    <t>１４　公民館利用状況（つづき）</t>
    <phoneticPr fontId="4"/>
  </si>
  <si>
    <t>-</t>
  </si>
  <si>
    <t>千日念仏廻向供養塔</t>
    <rPh sb="0" eb="2">
      <t>センニチ</t>
    </rPh>
    <rPh sb="2" eb="4">
      <t>ネンブツ</t>
    </rPh>
    <rPh sb="4" eb="5">
      <t>マワ</t>
    </rPh>
    <rPh sb="5" eb="6">
      <t>ム</t>
    </rPh>
    <rPh sb="6" eb="8">
      <t>クヨウ</t>
    </rPh>
    <rPh sb="8" eb="9">
      <t>トウ</t>
    </rPh>
    <phoneticPr fontId="4"/>
  </si>
  <si>
    <t>北3-763-1</t>
    <rPh sb="0" eb="1">
      <t>キタ</t>
    </rPh>
    <phoneticPr fontId="4"/>
  </si>
  <si>
    <t>聖　福　寺　　　　　　</t>
    <phoneticPr fontId="4"/>
  </si>
  <si>
    <t>資料：教育委員会　社会教育課</t>
    <rPh sb="3" eb="5">
      <t>キョウイク</t>
    </rPh>
    <rPh sb="5" eb="8">
      <t>イインカイ</t>
    </rPh>
    <rPh sb="9" eb="11">
      <t>シャカイ</t>
    </rPh>
    <rPh sb="11" eb="13">
      <t>キョウイク</t>
    </rPh>
    <rPh sb="13" eb="14">
      <t>カ</t>
    </rPh>
    <phoneticPr fontId="4"/>
  </si>
  <si>
    <t>資料：教育委員会  社会教育課</t>
    <rPh sb="3" eb="5">
      <t>キョウイク</t>
    </rPh>
    <rPh sb="5" eb="8">
      <t>イインカイ</t>
    </rPh>
    <rPh sb="10" eb="12">
      <t>シャカイ</t>
    </rPh>
    <rPh sb="12" eb="14">
      <t>キョウイク</t>
    </rPh>
    <rPh sb="14" eb="15">
      <t>カ</t>
    </rPh>
    <phoneticPr fontId="4"/>
  </si>
  <si>
    <t>市　</t>
  </si>
  <si>
    <t>有形文化財　</t>
  </si>
  <si>
    <t>一色照直寄進状</t>
    <rPh sb="0" eb="2">
      <t>イシキ</t>
    </rPh>
    <rPh sb="2" eb="3">
      <t>テ</t>
    </rPh>
    <rPh sb="3" eb="4">
      <t>ナオ</t>
    </rPh>
    <rPh sb="4" eb="6">
      <t>キシン</t>
    </rPh>
    <rPh sb="6" eb="7">
      <t>ジョウ</t>
    </rPh>
    <phoneticPr fontId="4"/>
  </si>
  <si>
    <t>平須賀2-458</t>
    <rPh sb="0" eb="3">
      <t>ヒラスカ</t>
    </rPh>
    <phoneticPr fontId="4"/>
  </si>
  <si>
    <t>資料：教育委員会  社会教育課・都市計画課</t>
    <rPh sb="7" eb="8">
      <t>カイ</t>
    </rPh>
    <rPh sb="10" eb="12">
      <t>シャカイ</t>
    </rPh>
    <rPh sb="12" eb="14">
      <t>キョウイク</t>
    </rPh>
    <rPh sb="14" eb="15">
      <t>カ</t>
    </rPh>
    <rPh sb="16" eb="18">
      <t>トシ</t>
    </rPh>
    <rPh sb="18" eb="20">
      <t>ケイカク</t>
    </rPh>
    <rPh sb="20" eb="21">
      <t>カ</t>
    </rPh>
    <phoneticPr fontId="4"/>
  </si>
  <si>
    <t>352(0)</t>
  </si>
  <si>
    <t>各年度５月１日</t>
    <rPh sb="2" eb="3">
      <t>ド</t>
    </rPh>
    <phoneticPr fontId="4"/>
  </si>
  <si>
    <t>-</t>
    <phoneticPr fontId="4"/>
  </si>
  <si>
    <t>浅　間　神　社</t>
    <rPh sb="0" eb="1">
      <t>アサ</t>
    </rPh>
    <rPh sb="2" eb="3">
      <t>アイダ</t>
    </rPh>
    <rPh sb="4" eb="5">
      <t>カミ</t>
    </rPh>
    <rPh sb="6" eb="7">
      <t>シャ</t>
    </rPh>
    <phoneticPr fontId="4"/>
  </si>
  <si>
    <t>祥　安　寺　</t>
    <phoneticPr fontId="4"/>
  </si>
  <si>
    <t>宝　聖　寺</t>
    <rPh sb="0" eb="1">
      <t>タカラ</t>
    </rPh>
    <rPh sb="2" eb="3">
      <t>ヒジリ</t>
    </rPh>
    <rPh sb="4" eb="5">
      <t>テラ</t>
    </rPh>
    <phoneticPr fontId="4"/>
  </si>
  <si>
    <t>資料：教育委員会  学校教育課</t>
    <rPh sb="10" eb="12">
      <t>ガッコウ</t>
    </rPh>
    <rPh sb="12" eb="14">
      <t>キョウイク</t>
    </rPh>
    <rPh sb="14" eb="15">
      <t>カ</t>
    </rPh>
    <phoneticPr fontId="4"/>
  </si>
  <si>
    <t>355(0)</t>
  </si>
  <si>
    <t>上戸の蛇打ち・蛇引き保存会</t>
    <rPh sb="0" eb="2">
      <t>カミト</t>
    </rPh>
    <rPh sb="3" eb="4">
      <t>ジャ</t>
    </rPh>
    <rPh sb="4" eb="5">
      <t>ウ</t>
    </rPh>
    <rPh sb="7" eb="8">
      <t>ジャ</t>
    </rPh>
    <rPh sb="8" eb="9">
      <t>ヒ</t>
    </rPh>
    <rPh sb="10" eb="12">
      <t>ホゾン</t>
    </rPh>
    <rPh sb="12" eb="13">
      <t>カイ</t>
    </rPh>
    <phoneticPr fontId="4"/>
  </si>
  <si>
    <t>年号</t>
    <rPh sb="0" eb="2">
      <t>ネンゴウ</t>
    </rPh>
    <phoneticPr fontId="4"/>
  </si>
  <si>
    <t>令和</t>
    <rPh sb="0" eb="2">
      <t>レイワ</t>
    </rPh>
    <phoneticPr fontId="4"/>
  </si>
  <si>
    <t>元</t>
    <rPh sb="0" eb="1">
      <t>ガン</t>
    </rPh>
    <phoneticPr fontId="4"/>
  </si>
  <si>
    <t>年度</t>
    <rPh sb="0" eb="1">
      <t>トシ</t>
    </rPh>
    <rPh sb="1" eb="2">
      <t>ド</t>
    </rPh>
    <phoneticPr fontId="4"/>
  </si>
  <si>
    <t>年号</t>
    <rPh sb="0" eb="1">
      <t>トシ</t>
    </rPh>
    <rPh sb="1" eb="2">
      <t>ゴウ</t>
    </rPh>
    <phoneticPr fontId="4"/>
  </si>
  <si>
    <t xml:space="preserve"> 年号　　年</t>
    <rPh sb="1" eb="2">
      <t>トシ</t>
    </rPh>
    <rPh sb="2" eb="3">
      <t>ゴウ</t>
    </rPh>
    <phoneticPr fontId="4"/>
  </si>
  <si>
    <t>年号</t>
    <rPh sb="1" eb="2">
      <t>ゴウ</t>
    </rPh>
    <phoneticPr fontId="4"/>
  </si>
  <si>
    <t>元</t>
    <rPh sb="0" eb="1">
      <t>ガン</t>
    </rPh>
    <phoneticPr fontId="5"/>
  </si>
  <si>
    <t>年　号</t>
    <rPh sb="2" eb="3">
      <t>ゴウ</t>
    </rPh>
    <phoneticPr fontId="4"/>
  </si>
  <si>
    <t>年号</t>
    <rPh sb="0" eb="1">
      <t>ネン</t>
    </rPh>
    <rPh sb="1" eb="2">
      <t>ゴウ</t>
    </rPh>
    <phoneticPr fontId="4"/>
  </si>
  <si>
    <t>１０　高等学校の概要</t>
  </si>
  <si>
    <t>年</t>
  </si>
  <si>
    <t>生徒数</t>
  </si>
  <si>
    <t>教員数</t>
  </si>
  <si>
    <t>１１　高等学校の学年別生徒数</t>
  </si>
  <si>
    <t>総　数</t>
  </si>
  <si>
    <t>１学級当たりの
生徒数</t>
  </si>
  <si>
    <t xml:space="preserve">１２　高等学校卒業者の進路状況　　 </t>
  </si>
  <si>
    <t>利用者数総数</t>
    <rPh sb="0" eb="2">
      <t>リヨウ</t>
    </rPh>
    <rPh sb="2" eb="3">
      <t>シャ</t>
    </rPh>
    <rPh sb="3" eb="4">
      <t>スウ</t>
    </rPh>
    <rPh sb="4" eb="6">
      <t>ソウスウ</t>
    </rPh>
    <phoneticPr fontId="4"/>
  </si>
  <si>
    <t>共催事業</t>
    <rPh sb="0" eb="2">
      <t>キョウサイ</t>
    </rPh>
    <rPh sb="2" eb="4">
      <t>ジギョウ</t>
    </rPh>
    <phoneticPr fontId="4"/>
  </si>
  <si>
    <t>個人
利用者数</t>
    <rPh sb="0" eb="2">
      <t>コジン</t>
    </rPh>
    <rPh sb="3" eb="5">
      <t>リヨウ</t>
    </rPh>
    <rPh sb="5" eb="6">
      <t>シャ</t>
    </rPh>
    <rPh sb="6" eb="7">
      <t>スウ</t>
    </rPh>
    <phoneticPr fontId="4"/>
  </si>
  <si>
    <t>川嶋家文書</t>
    <rPh sb="0" eb="5">
      <t>カワシマケモンジョ</t>
    </rPh>
    <phoneticPr fontId="4"/>
  </si>
  <si>
    <t>上戸の蛇打ち・蛇引き</t>
    <rPh sb="0" eb="2">
      <t>カミト</t>
    </rPh>
    <rPh sb="3" eb="4">
      <t>ジャ</t>
    </rPh>
    <rPh sb="4" eb="5">
      <t>ウ</t>
    </rPh>
    <rPh sb="7" eb="8">
      <t>ジャ</t>
    </rPh>
    <rPh sb="8" eb="9">
      <t>ヒ</t>
    </rPh>
    <phoneticPr fontId="4"/>
  </si>
  <si>
    <t>開放日数</t>
    <phoneticPr fontId="4"/>
  </si>
  <si>
    <r>
      <t>年</t>
    </r>
    <r>
      <rPr>
        <sz val="11"/>
        <rFont val="ＭＳ Ｐゴシック"/>
        <family val="3"/>
        <charset val="128"/>
      </rPr>
      <t>度</t>
    </r>
    <rPh sb="1" eb="2">
      <t>ド</t>
    </rPh>
    <phoneticPr fontId="4"/>
  </si>
  <si>
    <r>
      <t>参加</t>
    </r>
    <r>
      <rPr>
        <sz val="11"/>
        <rFont val="ＭＳ Ｐゴシック"/>
        <family val="3"/>
        <charset val="128"/>
      </rPr>
      <t>者数</t>
    </r>
    <rPh sb="2" eb="3">
      <t>シャ</t>
    </rPh>
    <rPh sb="3" eb="4">
      <t>スウ</t>
    </rPh>
    <phoneticPr fontId="4"/>
  </si>
  <si>
    <t>浜田得一撮影幸手町記録</t>
    <rPh sb="0" eb="2">
      <t>ハマダ</t>
    </rPh>
    <rPh sb="2" eb="4">
      <t>トクイチ</t>
    </rPh>
    <rPh sb="4" eb="6">
      <t>サツエイ</t>
    </rPh>
    <rPh sb="6" eb="8">
      <t>サッテ</t>
    </rPh>
    <rPh sb="8" eb="9">
      <t>マチ</t>
    </rPh>
    <rPh sb="9" eb="11">
      <t>キロク</t>
    </rPh>
    <phoneticPr fontId="4"/>
  </si>
  <si>
    <t>写真集</t>
    <rPh sb="0" eb="2">
      <t>シャシン</t>
    </rPh>
    <rPh sb="2" eb="3">
      <t>シュウ</t>
    </rPh>
    <phoneticPr fontId="4"/>
  </si>
  <si>
    <t>※学級数・児童数計の(　)は特別支援学級数・特別支援学級児童数の再掲</t>
    <rPh sb="1" eb="3">
      <t>ガッキュウ</t>
    </rPh>
    <rPh sb="3" eb="4">
      <t>スウ</t>
    </rPh>
    <rPh sb="5" eb="7">
      <t>ジドウ</t>
    </rPh>
    <rPh sb="7" eb="8">
      <t>スウ</t>
    </rPh>
    <rPh sb="8" eb="9">
      <t>ケイ</t>
    </rPh>
    <rPh sb="14" eb="16">
      <t>トクベツ</t>
    </rPh>
    <rPh sb="16" eb="18">
      <t>シエン</t>
    </rPh>
    <rPh sb="18" eb="20">
      <t>ガッキュウ</t>
    </rPh>
    <rPh sb="20" eb="21">
      <t>スウ</t>
    </rPh>
    <rPh sb="22" eb="24">
      <t>トクベツ</t>
    </rPh>
    <rPh sb="24" eb="26">
      <t>シエン</t>
    </rPh>
    <rPh sb="26" eb="28">
      <t>ガッキュウ</t>
    </rPh>
    <rPh sb="28" eb="30">
      <t>ジドウ</t>
    </rPh>
    <rPh sb="30" eb="31">
      <t>スウ</t>
    </rPh>
    <rPh sb="32" eb="34">
      <t>サイケイ</t>
    </rPh>
    <phoneticPr fontId="4"/>
  </si>
  <si>
    <t>※学級数・生徒数計の(　)は特別支援学級数・特別支援学級生徒数の再掲</t>
    <rPh sb="1" eb="3">
      <t>ガッキュウ</t>
    </rPh>
    <rPh sb="3" eb="4">
      <t>スウ</t>
    </rPh>
    <rPh sb="5" eb="7">
      <t>セイト</t>
    </rPh>
    <rPh sb="7" eb="8">
      <t>スウ</t>
    </rPh>
    <rPh sb="8" eb="9">
      <t>ケイ</t>
    </rPh>
    <rPh sb="14" eb="16">
      <t>トクベツ</t>
    </rPh>
    <rPh sb="16" eb="18">
      <t>シエン</t>
    </rPh>
    <rPh sb="18" eb="20">
      <t>ガッキュウ</t>
    </rPh>
    <rPh sb="20" eb="21">
      <t>スウ</t>
    </rPh>
    <rPh sb="22" eb="24">
      <t>トクベツ</t>
    </rPh>
    <rPh sb="24" eb="26">
      <t>シエン</t>
    </rPh>
    <rPh sb="26" eb="28">
      <t>ガッキュウ</t>
    </rPh>
    <rPh sb="28" eb="30">
      <t>セイト</t>
    </rPh>
    <rPh sb="30" eb="31">
      <t>スウ</t>
    </rPh>
    <rPh sb="32" eb="34">
      <t>サイケイ</t>
    </rPh>
    <phoneticPr fontId="4"/>
  </si>
  <si>
    <t>１学級当た
りの児童数
（通常学級）　</t>
    <rPh sb="8" eb="10">
      <t>ジドウ</t>
    </rPh>
    <rPh sb="10" eb="11">
      <t>スウ</t>
    </rPh>
    <rPh sb="13" eb="15">
      <t>ツウジョウ</t>
    </rPh>
    <rPh sb="15" eb="17">
      <t>ガッキュウ</t>
    </rPh>
    <phoneticPr fontId="4"/>
  </si>
  <si>
    <t>１学級当た
りの生徒数
（通常学級）　</t>
    <rPh sb="8" eb="10">
      <t>セイト</t>
    </rPh>
    <rPh sb="10" eb="11">
      <t>スウ</t>
    </rPh>
    <rPh sb="13" eb="15">
      <t>ツウジョウ</t>
    </rPh>
    <rPh sb="15" eb="17">
      <t>ガッキュウ</t>
    </rPh>
    <phoneticPr fontId="4"/>
  </si>
  <si>
    <t>357(0)</t>
  </si>
  <si>
    <t>令和4年度</t>
    <rPh sb="0" eb="2">
      <t>レイワ</t>
    </rPh>
    <phoneticPr fontId="4"/>
  </si>
  <si>
    <t>元</t>
    <rPh sb="0" eb="1">
      <t>ガン</t>
    </rPh>
    <phoneticPr fontId="7"/>
  </si>
  <si>
    <t>開館日数</t>
  </si>
  <si>
    <t>利用人員</t>
  </si>
  <si>
    <t>一日平均利用人員</t>
  </si>
  <si>
    <t>　付 本社再建奉納額</t>
    <rPh sb="1" eb="2">
      <t>フ</t>
    </rPh>
    <rPh sb="3" eb="5">
      <t>ホンシャ</t>
    </rPh>
    <rPh sb="5" eb="7">
      <t>サイケン</t>
    </rPh>
    <rPh sb="7" eb="9">
      <t>ホウノウ</t>
    </rPh>
    <rPh sb="9" eb="10">
      <t>ガク</t>
    </rPh>
    <phoneticPr fontId="4"/>
  </si>
  <si>
    <t>　付 けんどん箱(子～亥)12箱</t>
    <phoneticPr fontId="4"/>
  </si>
  <si>
    <t>資料：教育委員会  社会教育課</t>
  </si>
  <si>
    <t>大字下宇和田58-4</t>
    <phoneticPr fontId="4"/>
  </si>
  <si>
    <t>令和4年度</t>
    <rPh sb="0" eb="2">
      <t>レイワ</t>
    </rPh>
    <rPh sb="3" eb="4">
      <t>ネン</t>
    </rPh>
    <rPh sb="4" eb="5">
      <t>ド</t>
    </rPh>
    <phoneticPr fontId="4"/>
  </si>
  <si>
    <t>幸手市立武道館　　　　</t>
  </si>
  <si>
    <t>幸手総合公園　野球場（ひばりヶ丘球場）</t>
    <rPh sb="0" eb="2">
      <t>サッテ</t>
    </rPh>
    <rPh sb="2" eb="4">
      <t>ソウゴウ</t>
    </rPh>
    <rPh sb="4" eb="6">
      <t>コウエン</t>
    </rPh>
    <rPh sb="7" eb="10">
      <t>ヤキュウジョウ</t>
    </rPh>
    <phoneticPr fontId="5"/>
  </si>
  <si>
    <t>幸手総合公園　体育館（幸手市B&amp;G 海洋ｾﾝﾀｰ）</t>
    <rPh sb="0" eb="2">
      <t>サッテ</t>
    </rPh>
    <rPh sb="2" eb="4">
      <t>ソウゴウ</t>
    </rPh>
    <rPh sb="4" eb="6">
      <t>コウエン</t>
    </rPh>
    <rPh sb="7" eb="10">
      <t>タイイクカン</t>
    </rPh>
    <phoneticPr fontId="5"/>
  </si>
  <si>
    <t>幸手総合公園　陸上グラウンド</t>
    <rPh sb="0" eb="2">
      <t>サッテ</t>
    </rPh>
    <rPh sb="2" eb="4">
      <t>ソウゴウ</t>
    </rPh>
    <rPh sb="4" eb="6">
      <t>コウエン</t>
    </rPh>
    <rPh sb="7" eb="9">
      <t>リクジョウ</t>
    </rPh>
    <phoneticPr fontId="5"/>
  </si>
  <si>
    <t>幸手総合公園　庭球場</t>
    <rPh sb="0" eb="2">
      <t>サッテ</t>
    </rPh>
    <rPh sb="2" eb="4">
      <t>ソウゴウ</t>
    </rPh>
    <rPh sb="4" eb="6">
      <t>コウエン</t>
    </rPh>
    <rPh sb="7" eb="9">
      <t>テイキュウ</t>
    </rPh>
    <rPh sb="9" eb="10">
      <t>ジョウ</t>
    </rPh>
    <phoneticPr fontId="5"/>
  </si>
  <si>
    <t>神扇グラウンド</t>
    <rPh sb="0" eb="2">
      <t>カミオウギ</t>
    </rPh>
    <phoneticPr fontId="5"/>
  </si>
  <si>
    <t>市営少年サッカー場　　</t>
  </si>
  <si>
    <t>上吉羽中央公園　庭球場</t>
    <rPh sb="8" eb="10">
      <t>テイキュウ</t>
    </rPh>
    <rPh sb="10" eb="11">
      <t>ジョウ</t>
    </rPh>
    <phoneticPr fontId="5"/>
  </si>
  <si>
    <t>千塚西公園　庭球場</t>
    <rPh sb="0" eb="2">
      <t>チヅカ</t>
    </rPh>
    <rPh sb="2" eb="3">
      <t>ニシ</t>
    </rPh>
    <rPh sb="3" eb="5">
      <t>コウエン</t>
    </rPh>
    <rPh sb="6" eb="7">
      <t>ニワ</t>
    </rPh>
    <rPh sb="7" eb="9">
      <t>キュウジョウ</t>
    </rPh>
    <phoneticPr fontId="5"/>
  </si>
  <si>
    <t>千塚西公園　球場</t>
    <rPh sb="0" eb="2">
      <t>チヅカ</t>
    </rPh>
    <rPh sb="2" eb="3">
      <t>ニシ</t>
    </rPh>
    <rPh sb="3" eb="5">
      <t>コウエン</t>
    </rPh>
    <rPh sb="6" eb="8">
      <t>キュウジョウ</t>
    </rPh>
    <phoneticPr fontId="5"/>
  </si>
  <si>
    <t>神扇公園　庭球場</t>
    <rPh sb="0" eb="2">
      <t>カミオウギ</t>
    </rPh>
    <rPh sb="2" eb="4">
      <t>コウエン</t>
    </rPh>
    <rPh sb="5" eb="6">
      <t>ニワ</t>
    </rPh>
    <rPh sb="6" eb="7">
      <t>キュウ</t>
    </rPh>
    <rPh sb="7" eb="8">
      <t>ジョウ</t>
    </rPh>
    <phoneticPr fontId="5"/>
  </si>
  <si>
    <t>令和</t>
    <phoneticPr fontId="4"/>
  </si>
  <si>
    <t>362(0)</t>
  </si>
  <si>
    <t>令和5年度</t>
    <rPh sb="0" eb="2">
      <t>レイワ</t>
    </rPh>
    <phoneticPr fontId="4"/>
  </si>
  <si>
    <t>一般書　</t>
  </si>
  <si>
    <t>児童書　</t>
  </si>
  <si>
    <t>資料：教育委員会  社会教育課</t>
    <phoneticPr fontId="4"/>
  </si>
  <si>
    <t>伝 彰義隊士横山光造所用</t>
    <rPh sb="0" eb="1">
      <t>デン</t>
    </rPh>
    <rPh sb="2" eb="5">
      <t>ショウギタイ</t>
    </rPh>
    <rPh sb="5" eb="6">
      <t>シ</t>
    </rPh>
    <rPh sb="6" eb="8">
      <t>ヨコヤマ</t>
    </rPh>
    <rPh sb="8" eb="10">
      <t>ミツゾウ</t>
    </rPh>
    <rPh sb="10" eb="12">
      <t>ショヨウ</t>
    </rPh>
    <phoneticPr fontId="4"/>
  </si>
  <si>
    <t>陣笠</t>
    <phoneticPr fontId="4"/>
  </si>
  <si>
    <t>令和5年度</t>
    <rPh sb="0" eb="2">
      <t>レイワ</t>
    </rPh>
    <rPh sb="3" eb="4">
      <t>ネン</t>
    </rPh>
    <rPh sb="4" eb="5">
      <t>ド</t>
    </rPh>
    <phoneticPr fontId="4"/>
  </si>
  <si>
    <t>１　幼稚園の概要　</t>
  </si>
  <si>
    <t>幼稚園数</t>
  </si>
  <si>
    <t>（令和６年 再掲）</t>
    <rPh sb="1" eb="3">
      <t>レイワ</t>
    </rPh>
    <rPh sb="4" eb="5">
      <t>ヘイネン</t>
    </rPh>
    <rPh sb="5" eb="7">
      <t>サイケイ</t>
    </rPh>
    <phoneticPr fontId="4"/>
  </si>
  <si>
    <t>（令和６年 再掲）</t>
    <rPh sb="1" eb="3">
      <t>レイワ</t>
    </rPh>
    <rPh sb="4" eb="5">
      <t>ネン</t>
    </rPh>
    <rPh sb="5" eb="6">
      <t>ヘイネン</t>
    </rPh>
    <rPh sb="6" eb="8">
      <t>サイケイ</t>
    </rPh>
    <phoneticPr fontId="4"/>
  </si>
  <si>
    <t>令和6年度</t>
    <rPh sb="0" eb="2">
      <t>レイワ</t>
    </rPh>
    <phoneticPr fontId="4"/>
  </si>
  <si>
    <t>令和6年度</t>
    <rPh sb="0" eb="1">
      <t>レイ</t>
    </rPh>
    <rPh sb="3" eb="5">
      <t>ネンド</t>
    </rPh>
    <phoneticPr fontId="4"/>
  </si>
  <si>
    <t>※令和６年度から勤労青少年ホームで実施した公民館事業を含めて掲載する。</t>
    <phoneticPr fontId="4"/>
  </si>
  <si>
    <t>大字下宇和田58-4　　　</t>
    <phoneticPr fontId="4"/>
  </si>
  <si>
    <t>本因坊第十世烈元の書状と</t>
    <rPh sb="0" eb="8">
      <t>ホンインボウダイジュッセイレツゲン</t>
    </rPh>
    <rPh sb="9" eb="11">
      <t>ショジョウ</t>
    </rPh>
    <phoneticPr fontId="4"/>
  </si>
  <si>
    <t>生家伝来の碁盤</t>
    <rPh sb="0" eb="2">
      <t>セイカ</t>
    </rPh>
    <rPh sb="2" eb="4">
      <t>デンライ</t>
    </rPh>
    <rPh sb="5" eb="7">
      <t>ゴバン</t>
    </rPh>
    <phoneticPr fontId="4"/>
  </si>
  <si>
    <t>戸島１丁目（上戸地区　香取神社・正明院）</t>
  </si>
  <si>
    <t>令和6年度</t>
    <rPh sb="0" eb="2">
      <t>レイワ</t>
    </rPh>
    <rPh sb="3" eb="4">
      <t>ネン</t>
    </rPh>
    <rPh sb="4" eb="5">
      <t>ド</t>
    </rPh>
    <phoneticPr fontId="4"/>
  </si>
  <si>
    <t>374(0)</t>
    <phoneticPr fontId="4"/>
  </si>
  <si>
    <t>400(0)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</si>
</sst>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6" formatCode="&quot;¥&quot;#,##0;[Red]&quot;¥&quot;\-#,##0"/>
    <numFmt numFmtId="176" formatCode="#,##0_ "/>
    <numFmt numFmtId="178" formatCode="#,##0;&quot;△ &quot;#,##0"/>
    <numFmt numFmtId="179" formatCode="#,##0.0;&quot;△ &quot;#,##0.0"/>
    <numFmt numFmtId="180" formatCode="0_ "/>
    <numFmt numFmtId="181" formatCode="&quot;令和3年&quot;m&quot;月&quot;d&quot;日&quot;"/>
    <numFmt numFmtId="182" formatCode="[$-411]ggge&quot;年&quot;m&quot;月&quot;d&quot;日&quot;;@"/>
    <numFmt numFmtId="183" formatCode="#,##0;&quot;△ &quot;#,##0;&quot;-&quot;"/>
    <numFmt numFmtId="184" formatCode="\(0\)"/>
  </numFmts>
  <fonts count="17" x14ac:knownFonts="1">
    <font>
      <sz val="11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  <font>
      <b/>
      <sz val="11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4"/>
      <color indexed="10"/>
      <name val="ＭＳ Ｐゴシック"/>
      <family val="3"/>
      <charset val="128"/>
    </font>
    <font>
      <sz val="11"/>
      <name val="HG創英角ｺﾞｼｯｸUB"/>
      <family val="3"/>
      <charset val="128"/>
    </font>
    <font>
      <u/>
      <sz val="11"/>
      <color theme="10"/>
      <name val="ＭＳ Ｐゴシック"/>
      <family val="3"/>
      <charset val="128"/>
    </font>
    <font>
      <sz val="12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4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/>
      <top/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uble">
        <color indexed="64"/>
      </right>
      <top style="medium">
        <color indexed="64"/>
      </top>
      <bottom/>
      <diagonal/>
    </border>
    <border>
      <left style="double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 style="hair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/>
      <bottom style="medium">
        <color indexed="64"/>
      </bottom>
      <diagonal/>
    </border>
    <border>
      <left/>
      <right style="hair">
        <color indexed="64"/>
      </right>
      <top/>
      <bottom/>
      <diagonal/>
    </border>
  </borders>
  <cellStyleXfs count="14">
    <xf numFmtId="0" fontId="0" fillId="0" borderId="0"/>
    <xf numFmtId="38" fontId="7" fillId="0" borderId="0" applyFont="0" applyFill="0" applyBorder="0" applyAlignment="0" applyProtection="0"/>
    <xf numFmtId="6" fontId="7" fillId="0" borderId="0" applyFont="0" applyFill="0" applyBorder="0" applyAlignment="0" applyProtection="0"/>
    <xf numFmtId="0" fontId="3" fillId="0" borderId="0">
      <alignment vertical="center"/>
    </xf>
    <xf numFmtId="38" fontId="3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/>
    <xf numFmtId="0" fontId="7" fillId="0" borderId="0"/>
    <xf numFmtId="6" fontId="7" fillId="0" borderId="0" applyFont="0" applyFill="0" applyBorder="0" applyAlignment="0" applyProtection="0"/>
    <xf numFmtId="0" fontId="2" fillId="0" borderId="0">
      <alignment vertical="center"/>
    </xf>
    <xf numFmtId="38" fontId="2" fillId="0" borderId="0" applyFont="0" applyFill="0" applyBorder="0" applyAlignment="0" applyProtection="0">
      <alignment vertical="center"/>
    </xf>
    <xf numFmtId="38" fontId="7" fillId="0" borderId="0" applyFont="0" applyFill="0" applyBorder="0" applyAlignment="0" applyProtection="0">
      <alignment vertical="center"/>
    </xf>
    <xf numFmtId="6" fontId="7" fillId="0" borderId="0" applyFont="0" applyFill="0" applyBorder="0" applyAlignment="0" applyProtection="0"/>
    <xf numFmtId="0" fontId="1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539">
    <xf numFmtId="0" fontId="0" fillId="0" borderId="0" xfId="0"/>
    <xf numFmtId="0" fontId="0" fillId="0" borderId="0" xfId="0" applyFill="1"/>
    <xf numFmtId="0" fontId="0" fillId="0" borderId="0" xfId="0" applyFill="1" applyAlignment="1">
      <alignment horizontal="center" vertical="center"/>
    </xf>
    <xf numFmtId="0" fontId="0" fillId="0" borderId="0" xfId="0" applyFont="1" applyFill="1"/>
    <xf numFmtId="178" fontId="0" fillId="0" borderId="2" xfId="0" applyNumberFormat="1" applyFill="1" applyBorder="1" applyAlignment="1">
      <alignment horizontal="right" vertical="center" indent="1"/>
    </xf>
    <xf numFmtId="0" fontId="0" fillId="0" borderId="0" xfId="0" applyFill="1" applyAlignment="1">
      <alignment horizontal="right"/>
    </xf>
    <xf numFmtId="0" fontId="0" fillId="0" borderId="0" xfId="0" applyFill="1" applyBorder="1" applyAlignment="1">
      <alignment horizontal="right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178" fontId="0" fillId="0" borderId="49" xfId="0" applyNumberFormat="1" applyFill="1" applyBorder="1" applyAlignment="1">
      <alignment horizontal="right" vertical="center" indent="1"/>
    </xf>
    <xf numFmtId="0" fontId="0" fillId="0" borderId="7" xfId="0" applyBorder="1" applyAlignment="1">
      <alignment horizontal="center" vertical="center"/>
    </xf>
    <xf numFmtId="0" fontId="0" fillId="0" borderId="0" xfId="0" applyFont="1" applyFill="1" applyProtection="1"/>
    <xf numFmtId="0" fontId="0" fillId="0" borderId="0" xfId="0" applyFont="1" applyFill="1" applyAlignment="1">
      <alignment horizontal="center" vertical="center"/>
    </xf>
    <xf numFmtId="178" fontId="0" fillId="0" borderId="2" xfId="1" applyNumberFormat="1" applyFont="1" applyFill="1" applyBorder="1" applyAlignment="1" applyProtection="1">
      <alignment horizontal="right" vertical="center"/>
    </xf>
    <xf numFmtId="178" fontId="6" fillId="0" borderId="2" xfId="1" applyNumberFormat="1" applyFont="1" applyFill="1" applyBorder="1" applyAlignment="1" applyProtection="1">
      <alignment horizontal="right" vertical="center"/>
    </xf>
    <xf numFmtId="0" fontId="11" fillId="0" borderId="0" xfId="0" applyFont="1" applyFill="1"/>
    <xf numFmtId="0" fontId="10" fillId="0" borderId="0" xfId="0" applyFont="1" applyFill="1"/>
    <xf numFmtId="0" fontId="12" fillId="0" borderId="0" xfId="0" applyFont="1"/>
    <xf numFmtId="0" fontId="13" fillId="0" borderId="0" xfId="0" applyFont="1" applyAlignment="1">
      <alignment horizontal="center"/>
    </xf>
    <xf numFmtId="0" fontId="0" fillId="0" borderId="0" xfId="0" applyAlignment="1">
      <alignment vertical="center"/>
    </xf>
    <xf numFmtId="0" fontId="8" fillId="0" borderId="4" xfId="0" applyFont="1" applyBorder="1" applyAlignment="1">
      <alignment horizontal="center" vertical="center"/>
    </xf>
    <xf numFmtId="0" fontId="8" fillId="0" borderId="15" xfId="0" applyFont="1" applyBorder="1" applyAlignment="1">
      <alignment vertical="center"/>
    </xf>
    <xf numFmtId="0" fontId="8" fillId="0" borderId="15" xfId="0" applyFont="1" applyBorder="1" applyAlignment="1">
      <alignment vertical="center" wrapText="1"/>
    </xf>
    <xf numFmtId="0" fontId="8" fillId="0" borderId="15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5" fillId="0" borderId="0" xfId="5"/>
    <xf numFmtId="0" fontId="16" fillId="0" borderId="0" xfId="0" applyFont="1" applyFill="1" applyAlignment="1">
      <alignment vertical="top"/>
    </xf>
    <xf numFmtId="178" fontId="6" fillId="2" borderId="2" xfId="0" applyNumberFormat="1" applyFont="1" applyFill="1" applyBorder="1" applyAlignment="1">
      <alignment horizontal="right" vertical="center" indent="1"/>
    </xf>
    <xf numFmtId="178" fontId="6" fillId="2" borderId="48" xfId="0" applyNumberFormat="1" applyFont="1" applyFill="1" applyBorder="1" applyAlignment="1">
      <alignment horizontal="right" vertical="center" indent="1"/>
    </xf>
    <xf numFmtId="178" fontId="6" fillId="2" borderId="49" xfId="0" applyNumberFormat="1" applyFont="1" applyFill="1" applyBorder="1" applyAlignment="1">
      <alignment horizontal="right" vertical="center" indent="1"/>
    </xf>
    <xf numFmtId="178" fontId="6" fillId="2" borderId="51" xfId="0" applyNumberFormat="1" applyFont="1" applyFill="1" applyBorder="1" applyAlignment="1">
      <alignment horizontal="right" vertical="center" indent="1"/>
    </xf>
    <xf numFmtId="178" fontId="6" fillId="2" borderId="31" xfId="0" applyNumberFormat="1" applyFont="1" applyFill="1" applyBorder="1" applyAlignment="1">
      <alignment horizontal="right" vertical="center" indent="1"/>
    </xf>
    <xf numFmtId="178" fontId="6" fillId="2" borderId="67" xfId="0" applyNumberFormat="1" applyFont="1" applyFill="1" applyBorder="1" applyAlignment="1">
      <alignment horizontal="right" vertical="center" indent="1"/>
    </xf>
    <xf numFmtId="0" fontId="6" fillId="0" borderId="8" xfId="1" applyNumberFormat="1" applyFont="1" applyFill="1" applyBorder="1" applyAlignment="1" applyProtection="1">
      <alignment horizontal="right" vertical="center" indent="1"/>
    </xf>
    <xf numFmtId="179" fontId="0" fillId="0" borderId="48" xfId="0" applyNumberFormat="1" applyFill="1" applyBorder="1" applyAlignment="1" applyProtection="1">
      <alignment horizontal="right" vertical="center" indent="2"/>
      <protection locked="0"/>
    </xf>
    <xf numFmtId="179" fontId="0" fillId="0" borderId="50" xfId="0" applyNumberFormat="1" applyFill="1" applyBorder="1" applyAlignment="1" applyProtection="1">
      <alignment horizontal="right" vertical="center" indent="2"/>
      <protection locked="0"/>
    </xf>
    <xf numFmtId="179" fontId="0" fillId="0" borderId="67" xfId="0" applyNumberFormat="1" applyFill="1" applyBorder="1" applyAlignment="1" applyProtection="1">
      <alignment horizontal="right" vertical="center" indent="2"/>
      <protection locked="0"/>
    </xf>
    <xf numFmtId="178" fontId="0" fillId="0" borderId="2" xfId="0" applyNumberFormat="1" applyFill="1" applyBorder="1" applyAlignment="1" applyProtection="1">
      <alignment horizontal="right" vertical="center" indent="1"/>
      <protection locked="0"/>
    </xf>
    <xf numFmtId="182" fontId="8" fillId="0" borderId="16" xfId="0" applyNumberFormat="1" applyFont="1" applyBorder="1" applyAlignment="1">
      <alignment horizontal="distributed" vertical="center"/>
    </xf>
    <xf numFmtId="0" fontId="6" fillId="2" borderId="31" xfId="0" applyFont="1" applyFill="1" applyBorder="1" applyAlignment="1">
      <alignment horizontal="center" vertical="center"/>
    </xf>
    <xf numFmtId="0" fontId="6" fillId="2" borderId="33" xfId="0" applyFont="1" applyFill="1" applyBorder="1" applyAlignment="1">
      <alignment horizontal="center" vertical="center"/>
    </xf>
    <xf numFmtId="178" fontId="0" fillId="0" borderId="49" xfId="0" applyNumberFormat="1" applyFont="1" applyFill="1" applyBorder="1" applyAlignment="1" applyProtection="1">
      <alignment horizontal="right" vertical="center" indent="1"/>
      <protection locked="0"/>
    </xf>
    <xf numFmtId="178" fontId="0" fillId="0" borderId="0" xfId="0" applyNumberFormat="1" applyFont="1" applyFill="1" applyBorder="1" applyAlignment="1" applyProtection="1">
      <alignment horizontal="right" vertical="center" indent="1"/>
      <protection locked="0"/>
    </xf>
    <xf numFmtId="178" fontId="0" fillId="0" borderId="2" xfId="0" applyNumberFormat="1" applyFont="1" applyFill="1" applyBorder="1" applyAlignment="1" applyProtection="1">
      <alignment horizontal="right" vertical="center" indent="1"/>
      <protection locked="0"/>
    </xf>
    <xf numFmtId="178" fontId="0" fillId="0" borderId="8" xfId="0" applyNumberFormat="1" applyFont="1" applyFill="1" applyBorder="1" applyAlignment="1" applyProtection="1">
      <alignment horizontal="center" vertical="center"/>
      <protection locked="0"/>
    </xf>
    <xf numFmtId="178" fontId="0" fillId="0" borderId="61" xfId="0" applyNumberFormat="1" applyFont="1" applyFill="1" applyBorder="1" applyAlignment="1" applyProtection="1">
      <alignment horizontal="right" vertical="center" indent="1"/>
      <protection locked="0"/>
    </xf>
    <xf numFmtId="178" fontId="0" fillId="0" borderId="17" xfId="0" applyNumberFormat="1" applyFont="1" applyFill="1" applyBorder="1" applyAlignment="1" applyProtection="1">
      <alignment horizontal="right" vertical="center" indent="1"/>
      <protection locked="0"/>
    </xf>
    <xf numFmtId="178" fontId="0" fillId="0" borderId="15" xfId="0" applyNumberFormat="1" applyFont="1" applyFill="1" applyBorder="1" applyAlignment="1" applyProtection="1">
      <alignment horizontal="right" vertical="center" indent="1"/>
      <protection locked="0"/>
    </xf>
    <xf numFmtId="178" fontId="0" fillId="0" borderId="16" xfId="0" applyNumberFormat="1" applyFont="1" applyFill="1" applyBorder="1" applyAlignment="1" applyProtection="1">
      <alignment horizontal="center" vertical="center"/>
      <protection locked="0"/>
    </xf>
    <xf numFmtId="0" fontId="0" fillId="0" borderId="0" xfId="6" applyFont="1" applyFill="1"/>
    <xf numFmtId="0" fontId="0" fillId="0" borderId="0" xfId="0" applyFont="1" applyFill="1" applyAlignment="1">
      <alignment vertical="center"/>
    </xf>
    <xf numFmtId="178" fontId="0" fillId="0" borderId="15" xfId="0" applyNumberFormat="1" applyFill="1" applyBorder="1" applyAlignment="1" applyProtection="1">
      <alignment horizontal="right" vertical="center" indent="1"/>
      <protection locked="0"/>
    </xf>
    <xf numFmtId="3" fontId="0" fillId="0" borderId="0" xfId="0" applyNumberFormat="1" applyFont="1" applyFill="1" applyAlignment="1">
      <alignment horizontal="center" vertical="center"/>
    </xf>
    <xf numFmtId="0" fontId="0" fillId="0" borderId="9" xfId="0" applyFont="1" applyFill="1" applyBorder="1" applyAlignment="1">
      <alignment horizontal="left" vertical="center"/>
    </xf>
    <xf numFmtId="0" fontId="0" fillId="0" borderId="0" xfId="0" applyFont="1" applyFill="1" applyBorder="1" applyAlignment="1">
      <alignment horizontal="right" vertical="center"/>
    </xf>
    <xf numFmtId="0" fontId="0" fillId="0" borderId="0" xfId="6" applyFont="1" applyFill="1" applyAlignment="1">
      <alignment horizontal="center" vertical="center"/>
    </xf>
    <xf numFmtId="0" fontId="10" fillId="0" borderId="0" xfId="6" applyFont="1" applyFill="1" applyAlignment="1">
      <alignment horizontal="left" vertical="center"/>
    </xf>
    <xf numFmtId="0" fontId="7" fillId="0" borderId="0" xfId="6" applyFont="1" applyFill="1"/>
    <xf numFmtId="0" fontId="0" fillId="0" borderId="9" xfId="0" applyFont="1" applyFill="1" applyBorder="1" applyAlignment="1">
      <alignment vertical="center"/>
    </xf>
    <xf numFmtId="0" fontId="0" fillId="0" borderId="9" xfId="0" applyFont="1" applyFill="1" applyBorder="1" applyAlignment="1"/>
    <xf numFmtId="178" fontId="0" fillId="0" borderId="2" xfId="1" applyNumberFormat="1" applyFont="1" applyFill="1" applyBorder="1" applyAlignment="1" applyProtection="1">
      <alignment horizontal="right" vertical="center" wrapText="1" indent="1"/>
    </xf>
    <xf numFmtId="184" fontId="0" fillId="0" borderId="2" xfId="1" applyNumberFormat="1" applyFont="1" applyFill="1" applyBorder="1" applyAlignment="1" applyProtection="1">
      <alignment horizontal="right" vertical="center" wrapText="1" indent="1"/>
    </xf>
    <xf numFmtId="178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78" fontId="0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78" fontId="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78" fontId="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8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84" fontId="0" fillId="0" borderId="2" xfId="1" applyNumberFormat="1" applyFont="1" applyFill="1" applyBorder="1" applyAlignment="1" applyProtection="1">
      <alignment horizontal="right" vertical="center" wrapText="1" indent="1"/>
      <protection locked="0"/>
    </xf>
    <xf numFmtId="184" fontId="0" fillId="0" borderId="49" xfId="0" applyNumberFormat="1" applyFont="1" applyFill="1" applyBorder="1" applyAlignment="1" applyProtection="1">
      <alignment horizontal="right" vertical="center" wrapText="1" indent="1"/>
      <protection locked="0"/>
    </xf>
    <xf numFmtId="184" fontId="0" fillId="0" borderId="0" xfId="0" applyNumberFormat="1" applyFont="1" applyFill="1" applyBorder="1" applyAlignment="1" applyProtection="1">
      <alignment horizontal="right" vertical="center" wrapText="1" indent="1"/>
      <protection locked="0"/>
    </xf>
    <xf numFmtId="178" fontId="0" fillId="0" borderId="31" xfId="0" applyNumberFormat="1" applyFont="1" applyFill="1" applyBorder="1" applyAlignment="1" applyProtection="1">
      <alignment horizontal="right" vertical="center" indent="1"/>
      <protection locked="0"/>
    </xf>
    <xf numFmtId="184" fontId="0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84" fontId="0" fillId="0" borderId="61" xfId="0" applyNumberFormat="1" applyFont="1" applyFill="1" applyBorder="1" applyAlignment="1" applyProtection="1">
      <alignment horizontal="right" vertical="center" wrapText="1" indent="1"/>
      <protection locked="0"/>
    </xf>
    <xf numFmtId="184" fontId="0" fillId="0" borderId="17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0" xfId="0" applyFill="1" applyProtection="1"/>
    <xf numFmtId="178" fontId="6" fillId="0" borderId="15" xfId="0" applyNumberFormat="1" applyFont="1" applyFill="1" applyBorder="1" applyAlignment="1" applyProtection="1">
      <alignment horizontal="right" vertical="center" indent="1"/>
      <protection locked="0"/>
    </xf>
    <xf numFmtId="178" fontId="6" fillId="0" borderId="16" xfId="0" applyNumberFormat="1" applyFont="1" applyFill="1" applyBorder="1" applyAlignment="1" applyProtection="1">
      <alignment horizontal="right" vertical="center" indent="1"/>
      <protection locked="0"/>
    </xf>
    <xf numFmtId="0" fontId="0" fillId="0" borderId="0" xfId="0" applyFont="1" applyFill="1" applyBorder="1" applyAlignment="1"/>
    <xf numFmtId="178" fontId="7" fillId="0" borderId="2" xfId="1" applyNumberFormat="1" applyFont="1" applyFill="1" applyBorder="1" applyAlignment="1" applyProtection="1">
      <alignment horizontal="right" vertical="center"/>
    </xf>
    <xf numFmtId="178" fontId="7" fillId="0" borderId="3" xfId="1" applyNumberFormat="1" applyFont="1" applyFill="1" applyBorder="1" applyAlignment="1" applyProtection="1">
      <alignment horizontal="right" vertical="center"/>
    </xf>
    <xf numFmtId="178" fontId="7" fillId="0" borderId="0" xfId="1" applyNumberFormat="1" applyFont="1" applyFill="1" applyBorder="1" applyAlignment="1" applyProtection="1">
      <alignment horizontal="right" vertical="center"/>
    </xf>
    <xf numFmtId="178" fontId="7" fillId="0" borderId="8" xfId="1" applyNumberFormat="1" applyFont="1" applyFill="1" applyBorder="1" applyAlignment="1" applyProtection="1">
      <alignment horizontal="right" vertical="center"/>
    </xf>
    <xf numFmtId="178" fontId="0" fillId="0" borderId="3" xfId="1" applyNumberFormat="1" applyFont="1" applyFill="1" applyBorder="1" applyAlignment="1" applyProtection="1">
      <alignment horizontal="right" vertical="center"/>
    </xf>
    <xf numFmtId="178" fontId="0" fillId="0" borderId="0" xfId="1" applyNumberFormat="1" applyFont="1" applyFill="1" applyBorder="1" applyAlignment="1" applyProtection="1">
      <alignment horizontal="right" vertical="center"/>
    </xf>
    <xf numFmtId="178" fontId="0" fillId="0" borderId="8" xfId="1" applyNumberFormat="1" applyFont="1" applyFill="1" applyBorder="1" applyAlignment="1" applyProtection="1">
      <alignment horizontal="right" vertical="center"/>
    </xf>
    <xf numFmtId="38" fontId="0" fillId="0" borderId="0" xfId="1" applyFont="1" applyFill="1" applyProtection="1"/>
    <xf numFmtId="0" fontId="0" fillId="0" borderId="0" xfId="0" applyProtection="1"/>
    <xf numFmtId="178" fontId="7" fillId="0" borderId="3" xfId="1" applyNumberFormat="1" applyFont="1" applyFill="1" applyBorder="1" applyAlignment="1">
      <alignment horizontal="center" vertical="center"/>
    </xf>
    <xf numFmtId="178" fontId="0" fillId="0" borderId="8" xfId="0" applyNumberFormat="1" applyFill="1" applyBorder="1" applyAlignment="1">
      <alignment horizontal="center" vertical="center"/>
    </xf>
    <xf numFmtId="178" fontId="7" fillId="0" borderId="3" xfId="1" applyNumberFormat="1" applyFont="1" applyFill="1" applyBorder="1" applyAlignment="1" applyProtection="1">
      <alignment horizontal="center" vertical="center"/>
    </xf>
    <xf numFmtId="0" fontId="5" fillId="0" borderId="0" xfId="0" applyFont="1" applyAlignment="1">
      <alignment horizontal="center"/>
    </xf>
    <xf numFmtId="38" fontId="0" fillId="0" borderId="7" xfId="10" applyFont="1" applyFill="1" applyBorder="1" applyAlignment="1">
      <alignment horizontal="center" vertical="center" shrinkToFit="1"/>
    </xf>
    <xf numFmtId="0" fontId="0" fillId="0" borderId="0" xfId="0" applyAlignment="1">
      <alignment horizontal="right"/>
    </xf>
    <xf numFmtId="178" fontId="0" fillId="0" borderId="15" xfId="0" applyNumberFormat="1" applyFont="1" applyFill="1" applyBorder="1" applyAlignment="1" applyProtection="1">
      <alignment horizontal="right" vertical="center" indent="2"/>
    </xf>
    <xf numFmtId="0" fontId="0" fillId="0" borderId="0" xfId="0" applyFill="1" applyAlignment="1" applyProtection="1">
      <alignment horizontal="right"/>
    </xf>
    <xf numFmtId="178" fontId="7" fillId="0" borderId="69" xfId="1" applyNumberFormat="1" applyFont="1" applyFill="1" applyBorder="1" applyAlignment="1" applyProtection="1">
      <alignment horizontal="right" vertical="center" indent="1"/>
    </xf>
    <xf numFmtId="178" fontId="7" fillId="0" borderId="3" xfId="1" applyNumberFormat="1" applyFont="1" applyFill="1" applyBorder="1" applyAlignment="1" applyProtection="1">
      <alignment horizontal="right" vertical="center" indent="1"/>
    </xf>
    <xf numFmtId="0" fontId="0" fillId="0" borderId="19" xfId="0" applyBorder="1" applyAlignment="1">
      <alignment horizontal="center" vertical="center"/>
    </xf>
    <xf numFmtId="0" fontId="0" fillId="0" borderId="0" xfId="0"/>
    <xf numFmtId="0" fontId="5" fillId="0" borderId="0" xfId="0" applyFont="1"/>
    <xf numFmtId="0" fontId="0" fillId="0" borderId="45" xfId="0" applyBorder="1" applyAlignment="1">
      <alignment horizontal="center" vertical="center"/>
    </xf>
    <xf numFmtId="0" fontId="0" fillId="0" borderId="46" xfId="0" applyBorder="1" applyAlignment="1">
      <alignment horizontal="center" vertical="center"/>
    </xf>
    <xf numFmtId="0" fontId="0" fillId="0" borderId="47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30" xfId="0" applyBorder="1" applyAlignment="1">
      <alignment horizontal="center" vertical="center"/>
    </xf>
    <xf numFmtId="0" fontId="0" fillId="0" borderId="3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178" fontId="0" fillId="0" borderId="48" xfId="0" applyNumberFormat="1" applyBorder="1" applyAlignment="1">
      <alignment horizontal="right" vertical="center" indent="1"/>
    </xf>
    <xf numFmtId="178" fontId="0" fillId="0" borderId="49" xfId="0" applyNumberFormat="1" applyBorder="1" applyAlignment="1">
      <alignment horizontal="right" vertical="center" indent="1"/>
    </xf>
    <xf numFmtId="178" fontId="0" fillId="0" borderId="50" xfId="0" applyNumberFormat="1" applyBorder="1" applyAlignment="1">
      <alignment horizontal="right" vertical="center" indent="1"/>
    </xf>
    <xf numFmtId="178" fontId="0" fillId="0" borderId="2" xfId="0" applyNumberFormat="1" applyBorder="1" applyAlignment="1">
      <alignment horizontal="right" vertical="center" indent="1"/>
    </xf>
    <xf numFmtId="178" fontId="0" fillId="0" borderId="51" xfId="0" applyNumberFormat="1" applyBorder="1" applyAlignment="1">
      <alignment horizontal="right" vertical="center" indent="1"/>
    </xf>
    <xf numFmtId="178" fontId="0" fillId="0" borderId="32" xfId="0" applyNumberFormat="1" applyBorder="1" applyAlignment="1">
      <alignment horizontal="right" vertical="center" indent="1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right" vertical="center" indent="1"/>
    </xf>
    <xf numFmtId="0" fontId="6" fillId="0" borderId="0" xfId="0" applyFont="1" applyAlignment="1">
      <alignment horizontal="center" vertical="center"/>
    </xf>
    <xf numFmtId="178" fontId="6" fillId="0" borderId="48" xfId="0" applyNumberFormat="1" applyFont="1" applyBorder="1" applyAlignment="1">
      <alignment horizontal="right" vertical="center" indent="1"/>
    </xf>
    <xf numFmtId="178" fontId="6" fillId="0" borderId="49" xfId="0" applyNumberFormat="1" applyFont="1" applyBorder="1" applyAlignment="1">
      <alignment horizontal="right" vertical="center" indent="1"/>
    </xf>
    <xf numFmtId="178" fontId="6" fillId="0" borderId="50" xfId="0" applyNumberFormat="1" applyFont="1" applyBorder="1" applyAlignment="1">
      <alignment horizontal="right" vertical="center" indent="1"/>
    </xf>
    <xf numFmtId="178" fontId="6" fillId="0" borderId="0" xfId="0" applyNumberFormat="1" applyFont="1" applyAlignment="1">
      <alignment horizontal="right" vertical="center" indent="1"/>
    </xf>
    <xf numFmtId="178" fontId="6" fillId="0" borderId="2" xfId="0" applyNumberFormat="1" applyFont="1" applyBorder="1" applyAlignment="1">
      <alignment horizontal="right" vertical="center" indent="1"/>
    </xf>
    <xf numFmtId="178" fontId="6" fillId="0" borderId="51" xfId="0" applyNumberFormat="1" applyFont="1" applyBorder="1" applyAlignment="1">
      <alignment horizontal="right" vertical="center" indent="1"/>
    </xf>
    <xf numFmtId="178" fontId="6" fillId="0" borderId="32" xfId="0" applyNumberFormat="1" applyFont="1" applyBorder="1" applyAlignment="1">
      <alignment horizontal="right" vertical="center" indent="1"/>
    </xf>
    <xf numFmtId="0" fontId="0" fillId="0" borderId="58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178" fontId="6" fillId="0" borderId="60" xfId="0" applyNumberFormat="1" applyFont="1" applyFill="1" applyBorder="1" applyAlignment="1" applyProtection="1">
      <alignment horizontal="right" vertical="center" indent="1"/>
      <protection locked="0"/>
    </xf>
    <xf numFmtId="178" fontId="6" fillId="0" borderId="61" xfId="0" applyNumberFormat="1" applyFont="1" applyFill="1" applyBorder="1" applyAlignment="1" applyProtection="1">
      <alignment horizontal="right" vertical="center" indent="1"/>
      <protection locked="0"/>
    </xf>
    <xf numFmtId="178" fontId="6" fillId="0" borderId="63" xfId="0" applyNumberFormat="1" applyFont="1" applyFill="1" applyBorder="1" applyAlignment="1" applyProtection="1">
      <alignment horizontal="right" vertical="center" indent="1"/>
      <protection locked="0"/>
    </xf>
    <xf numFmtId="178" fontId="6" fillId="0" borderId="17" xfId="0" applyNumberFormat="1" applyFont="1" applyFill="1" applyBorder="1" applyAlignment="1" applyProtection="1">
      <alignment horizontal="right" vertical="center" indent="1"/>
      <protection locked="0"/>
    </xf>
    <xf numFmtId="178" fontId="6" fillId="0" borderId="14" xfId="0" applyNumberFormat="1" applyFont="1" applyFill="1" applyBorder="1" applyAlignment="1" applyProtection="1">
      <alignment horizontal="right" vertical="center" indent="1"/>
      <protection locked="0"/>
    </xf>
    <xf numFmtId="178" fontId="6" fillId="0" borderId="59" xfId="0" applyNumberFormat="1" applyFont="1" applyFill="1" applyBorder="1" applyAlignment="1" applyProtection="1">
      <alignment horizontal="right" vertical="center" indent="1"/>
      <protection locked="0"/>
    </xf>
    <xf numFmtId="178" fontId="6" fillId="0" borderId="34" xfId="0" applyNumberFormat="1" applyFont="1" applyFill="1" applyBorder="1" applyAlignment="1" applyProtection="1">
      <alignment horizontal="right" vertical="center" indent="1"/>
      <protection locked="0"/>
    </xf>
    <xf numFmtId="0" fontId="0" fillId="0" borderId="29" xfId="0" applyBorder="1" applyAlignment="1">
      <alignment horizontal="center" vertical="center"/>
    </xf>
    <xf numFmtId="178" fontId="0" fillId="0" borderId="31" xfId="0" applyNumberFormat="1" applyBorder="1" applyAlignment="1">
      <alignment horizontal="right" vertical="center" indent="1"/>
    </xf>
    <xf numFmtId="178" fontId="0" fillId="0" borderId="3" xfId="0" applyNumberFormat="1" applyBorder="1" applyAlignment="1">
      <alignment horizontal="right" vertical="center" indent="1"/>
    </xf>
    <xf numFmtId="178" fontId="6" fillId="2" borderId="103" xfId="0" applyNumberFormat="1" applyFont="1" applyFill="1" applyBorder="1" applyAlignment="1">
      <alignment horizontal="right" vertical="center" indent="1"/>
    </xf>
    <xf numFmtId="178" fontId="6" fillId="2" borderId="32" xfId="0" applyNumberFormat="1" applyFont="1" applyFill="1" applyBorder="1" applyAlignment="1">
      <alignment horizontal="right" vertical="center" indent="1"/>
    </xf>
    <xf numFmtId="178" fontId="6" fillId="0" borderId="93" xfId="0" applyNumberFormat="1" applyFont="1" applyFill="1" applyBorder="1" applyAlignment="1" applyProtection="1">
      <alignment horizontal="right" vertical="center" indent="1"/>
      <protection locked="0"/>
    </xf>
    <xf numFmtId="0" fontId="0" fillId="0" borderId="11" xfId="0" applyBorder="1" applyAlignment="1" applyProtection="1">
      <alignment horizontal="center" vertical="center"/>
    </xf>
    <xf numFmtId="0" fontId="0" fillId="0" borderId="46" xfId="0" applyBorder="1" applyAlignment="1" applyProtection="1">
      <alignment horizontal="center" vertical="center"/>
    </xf>
    <xf numFmtId="0" fontId="0" fillId="0" borderId="40" xfId="0" applyBorder="1" applyAlignment="1" applyProtection="1">
      <alignment horizontal="center" vertical="center"/>
    </xf>
    <xf numFmtId="0" fontId="0" fillId="0" borderId="37" xfId="0" applyBorder="1" applyAlignment="1" applyProtection="1">
      <alignment horizontal="center" vertical="center"/>
    </xf>
    <xf numFmtId="0" fontId="0" fillId="0" borderId="3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right" vertical="center" indent="1"/>
    </xf>
    <xf numFmtId="178" fontId="0" fillId="0" borderId="2" xfId="0" applyNumberFormat="1" applyBorder="1" applyAlignment="1" applyProtection="1">
      <alignment horizontal="right" vertical="center" wrapText="1" indent="1"/>
    </xf>
    <xf numFmtId="178" fontId="0" fillId="0" borderId="49" xfId="0" applyNumberFormat="1" applyBorder="1" applyAlignment="1" applyProtection="1">
      <alignment horizontal="right" vertical="center" wrapText="1" indent="1"/>
    </xf>
    <xf numFmtId="178" fontId="0" fillId="0" borderId="0" xfId="0" applyNumberFormat="1" applyAlignment="1" applyProtection="1">
      <alignment horizontal="right" vertical="center" wrapText="1" indent="1"/>
    </xf>
    <xf numFmtId="178" fontId="0" fillId="0" borderId="2" xfId="0" applyNumberFormat="1" applyBorder="1" applyAlignment="1" applyProtection="1">
      <alignment horizontal="right" vertical="center" indent="1"/>
    </xf>
    <xf numFmtId="178" fontId="0" fillId="0" borderId="49" xfId="0" applyNumberFormat="1" applyBorder="1" applyAlignment="1" applyProtection="1">
      <alignment horizontal="right" vertical="center" indent="1"/>
    </xf>
    <xf numFmtId="178" fontId="0" fillId="0" borderId="0" xfId="0" applyNumberFormat="1" applyAlignment="1" applyProtection="1">
      <alignment horizontal="right" vertical="center" indent="1"/>
    </xf>
    <xf numFmtId="178" fontId="0" fillId="0" borderId="8" xfId="0" applyNumberFormat="1" applyBorder="1" applyAlignment="1" applyProtection="1">
      <alignment horizontal="center" vertical="center"/>
    </xf>
    <xf numFmtId="184" fontId="0" fillId="0" borderId="2" xfId="0" applyNumberFormat="1" applyBorder="1" applyAlignment="1" applyProtection="1">
      <alignment horizontal="right" vertical="center" wrapText="1" indent="1"/>
    </xf>
    <xf numFmtId="184" fontId="0" fillId="0" borderId="49" xfId="0" applyNumberFormat="1" applyBorder="1" applyAlignment="1" applyProtection="1">
      <alignment horizontal="right" vertical="center" wrapText="1" indent="1"/>
    </xf>
    <xf numFmtId="184" fontId="0" fillId="0" borderId="0" xfId="0" applyNumberFormat="1" applyAlignment="1" applyProtection="1">
      <alignment horizontal="right" vertical="center" wrapText="1" indent="1"/>
    </xf>
    <xf numFmtId="0" fontId="0" fillId="0" borderId="2" xfId="0" applyFill="1" applyBorder="1" applyAlignment="1" applyProtection="1">
      <alignment horizontal="right" vertical="center" indent="1"/>
      <protection locked="0"/>
    </xf>
    <xf numFmtId="178" fontId="0" fillId="0" borderId="2" xfId="0" applyNumberFormat="1" applyFill="1" applyBorder="1" applyAlignment="1" applyProtection="1">
      <alignment horizontal="right" vertical="center" wrapText="1" indent="1"/>
      <protection locked="0"/>
    </xf>
    <xf numFmtId="178" fontId="0" fillId="0" borderId="49" xfId="0" applyNumberFormat="1" applyFill="1" applyBorder="1" applyAlignment="1" applyProtection="1">
      <alignment horizontal="right" vertical="center" wrapText="1" indent="1"/>
      <protection locked="0"/>
    </xf>
    <xf numFmtId="178" fontId="0" fillId="0" borderId="0" xfId="0" applyNumberFormat="1" applyFill="1" applyAlignment="1" applyProtection="1">
      <alignment horizontal="right" vertical="center" wrapText="1" indent="1"/>
      <protection locked="0"/>
    </xf>
    <xf numFmtId="178" fontId="0" fillId="0" borderId="49" xfId="0" applyNumberFormat="1" applyFill="1" applyBorder="1" applyAlignment="1" applyProtection="1">
      <alignment horizontal="right" vertical="center" indent="1"/>
      <protection locked="0"/>
    </xf>
    <xf numFmtId="178" fontId="0" fillId="0" borderId="0" xfId="0" applyNumberFormat="1" applyFill="1" applyAlignment="1" applyProtection="1">
      <alignment horizontal="right" vertical="center" indent="1"/>
      <protection locked="0"/>
    </xf>
    <xf numFmtId="178" fontId="0" fillId="0" borderId="8" xfId="0" applyNumberFormat="1" applyFill="1" applyBorder="1" applyAlignment="1" applyProtection="1">
      <alignment horizontal="center" vertical="center"/>
      <protection locked="0"/>
    </xf>
    <xf numFmtId="184" fontId="0" fillId="0" borderId="2" xfId="0" applyNumberFormat="1" applyFill="1" applyBorder="1" applyAlignment="1" applyProtection="1">
      <alignment horizontal="right" vertical="center" wrapText="1" indent="1"/>
      <protection locked="0"/>
    </xf>
    <xf numFmtId="184" fontId="0" fillId="0" borderId="49" xfId="0" applyNumberFormat="1" applyFill="1" applyBorder="1" applyAlignment="1" applyProtection="1">
      <alignment horizontal="right" vertical="center" wrapText="1" indent="1"/>
      <protection locked="0"/>
    </xf>
    <xf numFmtId="184" fontId="0" fillId="0" borderId="0" xfId="0" applyNumberFormat="1" applyFill="1" applyAlignment="1" applyProtection="1">
      <alignment horizontal="right" vertical="center" wrapText="1" indent="1"/>
      <protection locked="0"/>
    </xf>
    <xf numFmtId="0" fontId="0" fillId="0" borderId="43" xfId="0" applyBorder="1" applyAlignment="1">
      <alignment horizontal="right" vertical="center" indent="1"/>
    </xf>
    <xf numFmtId="178" fontId="0" fillId="0" borderId="43" xfId="0" applyNumberFormat="1" applyFill="1" applyBorder="1" applyAlignment="1">
      <alignment horizontal="right" vertical="center" indent="1"/>
    </xf>
    <xf numFmtId="178" fontId="0" fillId="0" borderId="53" xfId="0" applyNumberFormat="1" applyFill="1" applyBorder="1" applyAlignment="1">
      <alignment horizontal="right" vertical="center" indent="1"/>
    </xf>
    <xf numFmtId="178" fontId="0" fillId="0" borderId="54" xfId="0" applyNumberFormat="1" applyFill="1" applyBorder="1" applyAlignment="1">
      <alignment horizontal="right" vertical="center" indent="1"/>
    </xf>
    <xf numFmtId="178" fontId="0" fillId="0" borderId="41" xfId="0" applyNumberFormat="1" applyFill="1" applyBorder="1" applyAlignment="1">
      <alignment horizontal="center" vertical="center"/>
    </xf>
    <xf numFmtId="178" fontId="6" fillId="0" borderId="2" xfId="0" applyNumberFormat="1" applyFont="1" applyFill="1" applyBorder="1" applyAlignment="1">
      <alignment horizontal="right" vertical="center" indent="1"/>
    </xf>
    <xf numFmtId="178" fontId="0" fillId="0" borderId="0" xfId="0" applyNumberFormat="1" applyFill="1" applyAlignment="1">
      <alignment horizontal="right" vertical="center" indent="1"/>
    </xf>
    <xf numFmtId="0" fontId="0" fillId="0" borderId="37" xfId="0" applyBorder="1" applyAlignment="1">
      <alignment vertical="center"/>
    </xf>
    <xf numFmtId="178" fontId="0" fillId="0" borderId="48" xfId="0" applyNumberFormat="1" applyFont="1" applyFill="1" applyBorder="1" applyAlignment="1" applyProtection="1">
      <alignment horizontal="right" vertical="center" indent="1"/>
      <protection locked="0"/>
    </xf>
    <xf numFmtId="0" fontId="0" fillId="0" borderId="58" xfId="0" applyBorder="1" applyAlignment="1">
      <alignment vertical="center"/>
    </xf>
    <xf numFmtId="0" fontId="0" fillId="0" borderId="17" xfId="0" applyBorder="1" applyAlignment="1">
      <alignment vertical="center"/>
    </xf>
    <xf numFmtId="178" fontId="0" fillId="0" borderId="60" xfId="0" applyNumberFormat="1" applyFont="1" applyFill="1" applyBorder="1" applyAlignment="1" applyProtection="1">
      <alignment horizontal="right" vertical="center" indent="1"/>
      <protection locked="0"/>
    </xf>
    <xf numFmtId="0" fontId="0" fillId="0" borderId="96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6" fillId="0" borderId="37" xfId="0" applyFont="1" applyBorder="1" applyAlignment="1">
      <alignment horizontal="center" vertical="center"/>
    </xf>
    <xf numFmtId="0" fontId="6" fillId="0" borderId="31" xfId="0" applyFont="1" applyBorder="1" applyAlignment="1">
      <alignment horizontal="center" vertical="center"/>
    </xf>
    <xf numFmtId="178" fontId="6" fillId="0" borderId="3" xfId="0" applyNumberFormat="1" applyFont="1" applyBorder="1" applyAlignment="1">
      <alignment horizontal="right" vertical="center" indent="1"/>
    </xf>
    <xf numFmtId="178" fontId="6" fillId="0" borderId="8" xfId="0" applyNumberFormat="1" applyFont="1" applyBorder="1" applyAlignment="1">
      <alignment horizontal="right" vertical="center" indent="1"/>
    </xf>
    <xf numFmtId="0" fontId="6" fillId="0" borderId="58" xfId="0" applyFont="1" applyBorder="1" applyAlignment="1">
      <alignment horizontal="center" vertical="center"/>
    </xf>
    <xf numFmtId="0" fontId="6" fillId="0" borderId="33" xfId="0" applyFont="1" applyBorder="1" applyAlignment="1">
      <alignment horizontal="center" vertical="center"/>
    </xf>
    <xf numFmtId="0" fontId="0" fillId="0" borderId="35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</xf>
    <xf numFmtId="178" fontId="0" fillId="0" borderId="2" xfId="0" applyNumberFormat="1" applyBorder="1" applyAlignment="1" applyProtection="1">
      <alignment horizontal="center" vertical="center" wrapText="1"/>
    </xf>
    <xf numFmtId="184" fontId="0" fillId="0" borderId="2" xfId="0" applyNumberFormat="1" applyBorder="1" applyAlignment="1" applyProtection="1">
      <alignment horizontal="center" vertical="center" wrapText="1"/>
    </xf>
    <xf numFmtId="0" fontId="0" fillId="0" borderId="3" xfId="0" applyFill="1" applyBorder="1" applyAlignment="1" applyProtection="1">
      <alignment horizontal="center" vertical="center"/>
      <protection locked="0"/>
    </xf>
    <xf numFmtId="178" fontId="0" fillId="0" borderId="2" xfId="0" applyNumberFormat="1" applyFill="1" applyBorder="1" applyAlignment="1" applyProtection="1">
      <alignment horizontal="center" vertical="center" wrapText="1"/>
      <protection locked="0"/>
    </xf>
    <xf numFmtId="184" fontId="0" fillId="0" borderId="2" xfId="0" applyNumberFormat="1" applyFill="1" applyBorder="1" applyAlignment="1" applyProtection="1">
      <alignment horizontal="center" vertical="center" wrapText="1"/>
      <protection locked="0"/>
    </xf>
    <xf numFmtId="0" fontId="0" fillId="0" borderId="44" xfId="0" applyBorder="1" applyAlignment="1">
      <alignment horizontal="center" vertical="center"/>
    </xf>
    <xf numFmtId="0" fontId="0" fillId="0" borderId="37" xfId="0" applyBorder="1"/>
    <xf numFmtId="178" fontId="0" fillId="0" borderId="48" xfId="0" applyNumberFormat="1" applyFont="1" applyFill="1" applyBorder="1" applyAlignment="1" applyProtection="1">
      <alignment horizontal="right" vertical="center" wrapText="1" indent="1"/>
      <protection locked="0"/>
    </xf>
    <xf numFmtId="0" fontId="0" fillId="0" borderId="58" xfId="0" applyBorder="1"/>
    <xf numFmtId="184" fontId="0" fillId="0" borderId="60" xfId="0" applyNumberFormat="1" applyFont="1" applyFill="1" applyBorder="1" applyAlignment="1" applyProtection="1">
      <alignment horizontal="right" vertical="center" wrapText="1" indent="1"/>
      <protection locked="0"/>
    </xf>
    <xf numFmtId="180" fontId="0" fillId="0" borderId="5" xfId="0" applyNumberForma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178" fontId="0" fillId="0" borderId="3" xfId="0" applyNumberFormat="1" applyBorder="1" applyAlignment="1">
      <alignment horizontal="right" vertical="center" indent="2"/>
    </xf>
    <xf numFmtId="178" fontId="6" fillId="0" borderId="3" xfId="0" applyNumberFormat="1" applyFont="1" applyBorder="1" applyAlignment="1">
      <alignment horizontal="right" vertical="center" indent="2"/>
    </xf>
    <xf numFmtId="178" fontId="6" fillId="0" borderId="2" xfId="0" applyNumberFormat="1" applyFont="1" applyBorder="1" applyAlignment="1">
      <alignment horizontal="right" vertical="center" indent="2"/>
    </xf>
    <xf numFmtId="178" fontId="6" fillId="0" borderId="8" xfId="0" applyNumberFormat="1" applyFont="1" applyBorder="1" applyAlignment="1">
      <alignment horizontal="right" vertical="center" indent="2"/>
    </xf>
    <xf numFmtId="178" fontId="0" fillId="0" borderId="2" xfId="0" applyNumberFormat="1" applyBorder="1" applyAlignment="1">
      <alignment horizontal="right" vertical="center" indent="2"/>
    </xf>
    <xf numFmtId="178" fontId="0" fillId="0" borderId="8" xfId="0" applyNumberFormat="1" applyBorder="1" applyAlignment="1">
      <alignment horizontal="right" vertical="center" indent="2"/>
    </xf>
    <xf numFmtId="178" fontId="0" fillId="0" borderId="15" xfId="0" applyNumberFormat="1" applyFill="1" applyBorder="1" applyAlignment="1" applyProtection="1">
      <alignment horizontal="right" vertical="center" indent="2"/>
      <protection locked="0"/>
    </xf>
    <xf numFmtId="178" fontId="0" fillId="0" borderId="16" xfId="0" applyNumberFormat="1" applyFill="1" applyBorder="1" applyAlignment="1" applyProtection="1">
      <alignment horizontal="right" vertical="center" indent="2"/>
      <protection locked="0"/>
    </xf>
    <xf numFmtId="0" fontId="8" fillId="0" borderId="1" xfId="0" applyFont="1" applyBorder="1" applyAlignment="1">
      <alignment horizontal="center" vertical="center"/>
    </xf>
    <xf numFmtId="0" fontId="8" fillId="0" borderId="3" xfId="0" applyFont="1" applyBorder="1" applyAlignment="1">
      <alignment vertical="center"/>
    </xf>
    <xf numFmtId="182" fontId="8" fillId="0" borderId="8" xfId="0" applyNumberFormat="1" applyFont="1" applyBorder="1" applyAlignment="1">
      <alignment horizontal="distributed" vertical="center"/>
    </xf>
    <xf numFmtId="58" fontId="8" fillId="0" borderId="8" xfId="0" applyNumberFormat="1" applyFont="1" applyBorder="1" applyAlignment="1">
      <alignment horizontal="distributed" vertical="center"/>
    </xf>
    <xf numFmtId="0" fontId="8" fillId="0" borderId="8" xfId="0" applyFont="1" applyBorder="1" applyAlignment="1">
      <alignment horizontal="distributed" vertical="center"/>
    </xf>
    <xf numFmtId="0" fontId="8" fillId="0" borderId="3" xfId="0" applyFont="1" applyBorder="1" applyAlignment="1">
      <alignment vertical="center" wrapText="1"/>
    </xf>
    <xf numFmtId="0" fontId="8" fillId="0" borderId="2" xfId="0" applyFont="1" applyBorder="1" applyAlignment="1">
      <alignment vertical="center"/>
    </xf>
    <xf numFmtId="0" fontId="8" fillId="0" borderId="31" xfId="0" applyFont="1" applyBorder="1" applyAlignment="1">
      <alignment vertical="center"/>
    </xf>
    <xf numFmtId="181" fontId="8" fillId="0" borderId="8" xfId="0" applyNumberFormat="1" applyFont="1" applyBorder="1" applyAlignment="1">
      <alignment horizontal="distributed" vertical="center"/>
    </xf>
    <xf numFmtId="0" fontId="8" fillId="0" borderId="0" xfId="0" applyFont="1" applyAlignment="1">
      <alignment vertical="center"/>
    </xf>
    <xf numFmtId="178" fontId="7" fillId="0" borderId="98" xfId="1" applyNumberFormat="1" applyFont="1" applyFill="1" applyBorder="1" applyAlignment="1" applyProtection="1">
      <alignment horizontal="right" vertical="center" indent="1"/>
    </xf>
    <xf numFmtId="178" fontId="7" fillId="0" borderId="0" xfId="1" applyNumberFormat="1" applyFont="1" applyFill="1" applyBorder="1" applyAlignment="1" applyProtection="1">
      <alignment horizontal="right" vertical="center" indent="1"/>
    </xf>
    <xf numFmtId="178" fontId="7" fillId="0" borderId="17" xfId="1" applyNumberFormat="1" applyFont="1" applyFill="1" applyBorder="1" applyAlignment="1" applyProtection="1">
      <alignment horizontal="right" vertical="center" indent="1"/>
    </xf>
    <xf numFmtId="0" fontId="0" fillId="0" borderId="0" xfId="0" applyFill="1" applyAlignment="1">
      <alignment horizontal="right"/>
    </xf>
    <xf numFmtId="0" fontId="0" fillId="0" borderId="9" xfId="0" applyFill="1" applyBorder="1" applyAlignment="1">
      <alignment horizontal="right"/>
    </xf>
    <xf numFmtId="0" fontId="0" fillId="0" borderId="96" xfId="0" applyFill="1" applyBorder="1" applyAlignment="1">
      <alignment horizontal="center" vertical="center"/>
    </xf>
    <xf numFmtId="0" fontId="0" fillId="0" borderId="19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/>
    </xf>
    <xf numFmtId="0" fontId="0" fillId="0" borderId="5" xfId="0" applyFill="1" applyBorder="1" applyAlignment="1">
      <alignment horizontal="center" vertical="center" wrapText="1"/>
    </xf>
    <xf numFmtId="0" fontId="0" fillId="0" borderId="10" xfId="0" applyFill="1" applyBorder="1" applyAlignment="1">
      <alignment horizontal="center" vertical="center"/>
    </xf>
    <xf numFmtId="0" fontId="0" fillId="0" borderId="7" xfId="0" applyFill="1" applyBorder="1" applyAlignment="1">
      <alignment horizontal="center" vertical="center"/>
    </xf>
    <xf numFmtId="0" fontId="6" fillId="0" borderId="37" xfId="0" applyFont="1" applyFill="1" applyBorder="1" applyAlignment="1">
      <alignment horizontal="center" vertical="center"/>
    </xf>
    <xf numFmtId="0" fontId="6" fillId="0" borderId="31" xfId="0" applyFont="1" applyFill="1" applyBorder="1" applyAlignment="1">
      <alignment horizontal="center" vertical="center"/>
    </xf>
    <xf numFmtId="178" fontId="6" fillId="0" borderId="3" xfId="0" applyNumberFormat="1" applyFont="1" applyFill="1" applyBorder="1" applyAlignment="1">
      <alignment horizontal="right" vertical="center" indent="2"/>
    </xf>
    <xf numFmtId="179" fontId="6" fillId="0" borderId="3" xfId="0" applyNumberFormat="1" applyFont="1" applyFill="1" applyBorder="1" applyAlignment="1">
      <alignment horizontal="right" vertical="center" indent="2"/>
    </xf>
    <xf numFmtId="178" fontId="6" fillId="0" borderId="2" xfId="0" applyNumberFormat="1" applyFont="1" applyFill="1" applyBorder="1" applyAlignment="1">
      <alignment horizontal="right" vertical="center" indent="2"/>
    </xf>
    <xf numFmtId="178" fontId="6" fillId="0" borderId="8" xfId="0" applyNumberFormat="1" applyFont="1" applyFill="1" applyBorder="1" applyAlignment="1">
      <alignment horizontal="right" vertical="center" indent="2"/>
    </xf>
    <xf numFmtId="0" fontId="6" fillId="0" borderId="58" xfId="0" applyFont="1" applyFill="1" applyBorder="1" applyAlignment="1">
      <alignment horizontal="center" vertical="center"/>
    </xf>
    <xf numFmtId="0" fontId="6" fillId="0" borderId="33" xfId="0" applyFont="1" applyFill="1" applyBorder="1" applyAlignment="1">
      <alignment horizontal="center" vertical="center"/>
    </xf>
    <xf numFmtId="178" fontId="6" fillId="0" borderId="15" xfId="0" applyNumberFormat="1" applyFont="1" applyFill="1" applyBorder="1" applyAlignment="1" applyProtection="1">
      <alignment horizontal="right" vertical="center" indent="2"/>
      <protection locked="0"/>
    </xf>
    <xf numFmtId="179" fontId="6" fillId="0" borderId="15" xfId="0" applyNumberFormat="1" applyFont="1" applyFill="1" applyBorder="1" applyAlignment="1" applyProtection="1">
      <alignment horizontal="right" vertical="center" indent="2"/>
      <protection locked="0"/>
    </xf>
    <xf numFmtId="178" fontId="6" fillId="0" borderId="16" xfId="0" applyNumberFormat="1" applyFont="1" applyFill="1" applyBorder="1" applyAlignment="1" applyProtection="1">
      <alignment horizontal="right" vertical="center" indent="2"/>
      <protection locked="0"/>
    </xf>
    <xf numFmtId="0" fontId="5" fillId="0" borderId="0" xfId="0" applyFont="1" applyFill="1"/>
    <xf numFmtId="0" fontId="0" fillId="0" borderId="0" xfId="0" applyFill="1" applyAlignment="1">
      <alignment horizontal="left" vertical="center"/>
    </xf>
    <xf numFmtId="0" fontId="0" fillId="0" borderId="11" xfId="0" applyFill="1" applyBorder="1" applyAlignment="1">
      <alignment horizontal="center" vertical="center"/>
    </xf>
    <xf numFmtId="0" fontId="0" fillId="0" borderId="21" xfId="0" applyFill="1" applyBorder="1" applyAlignment="1">
      <alignment horizontal="center" vertical="center"/>
    </xf>
    <xf numFmtId="0" fontId="0" fillId="0" borderId="37" xfId="0" applyFill="1" applyBorder="1" applyAlignment="1">
      <alignment horizontal="center" vertical="center"/>
    </xf>
    <xf numFmtId="0" fontId="0" fillId="0" borderId="31" xfId="0" applyFill="1" applyBorder="1" applyAlignment="1">
      <alignment horizontal="center" vertical="center"/>
    </xf>
    <xf numFmtId="178" fontId="0" fillId="0" borderId="2" xfId="0" applyNumberFormat="1" applyFill="1" applyBorder="1" applyAlignment="1">
      <alignment horizontal="right" vertical="center" indent="2"/>
    </xf>
    <xf numFmtId="178" fontId="0" fillId="0" borderId="8" xfId="0" applyNumberFormat="1" applyFill="1" applyBorder="1" applyAlignment="1">
      <alignment horizontal="right" vertical="center" indent="2"/>
    </xf>
    <xf numFmtId="178" fontId="0" fillId="0" borderId="3" xfId="0" applyNumberFormat="1" applyFill="1" applyBorder="1" applyAlignment="1">
      <alignment horizontal="right" vertical="center" indent="2"/>
    </xf>
    <xf numFmtId="0" fontId="0" fillId="0" borderId="58" xfId="0" applyFill="1" applyBorder="1" applyAlignment="1">
      <alignment horizontal="center" vertical="center"/>
    </xf>
    <xf numFmtId="0" fontId="0" fillId="0" borderId="33" xfId="0" applyFill="1" applyBorder="1" applyAlignment="1">
      <alignment horizontal="center" vertical="center"/>
    </xf>
    <xf numFmtId="0" fontId="0" fillId="0" borderId="45" xfId="0" applyFill="1" applyBorder="1" applyAlignment="1">
      <alignment horizontal="center" vertical="center"/>
    </xf>
    <xf numFmtId="0" fontId="0" fillId="0" borderId="47" xfId="0" applyFill="1" applyBorder="1" applyAlignment="1">
      <alignment horizontal="center" vertical="center"/>
    </xf>
    <xf numFmtId="0" fontId="0" fillId="0" borderId="65" xfId="0" applyFill="1" applyBorder="1" applyAlignment="1">
      <alignment horizontal="center" vertical="center"/>
    </xf>
    <xf numFmtId="0" fontId="0" fillId="0" borderId="66" xfId="0" applyFill="1" applyBorder="1" applyAlignment="1">
      <alignment horizontal="center" vertical="center"/>
    </xf>
    <xf numFmtId="0" fontId="0" fillId="0" borderId="50" xfId="0" applyFill="1" applyBorder="1" applyAlignment="1">
      <alignment horizontal="center" vertical="center"/>
    </xf>
    <xf numFmtId="0" fontId="0" fillId="0" borderId="63" xfId="0" applyFill="1" applyBorder="1" applyAlignment="1">
      <alignment horizontal="center" vertical="center"/>
    </xf>
    <xf numFmtId="179" fontId="0" fillId="0" borderId="60" xfId="0" applyNumberFormat="1" applyFill="1" applyBorder="1" applyAlignment="1" applyProtection="1">
      <alignment horizontal="right" vertical="center" indent="2"/>
      <protection locked="0"/>
    </xf>
    <xf numFmtId="179" fontId="0" fillId="0" borderId="63" xfId="0" applyNumberFormat="1" applyFill="1" applyBorder="1" applyAlignment="1" applyProtection="1">
      <alignment horizontal="right" vertical="center" indent="2"/>
      <protection locked="0"/>
    </xf>
    <xf numFmtId="179" fontId="0" fillId="0" borderId="62" xfId="0" applyNumberFormat="1" applyFill="1" applyBorder="1" applyAlignment="1" applyProtection="1">
      <alignment horizontal="right" vertical="center" indent="2"/>
      <protection locked="0"/>
    </xf>
    <xf numFmtId="0" fontId="0" fillId="0" borderId="11" xfId="6" applyFont="1" applyFill="1" applyBorder="1" applyAlignment="1">
      <alignment horizontal="center" vertical="center"/>
    </xf>
    <xf numFmtId="0" fontId="0" fillId="0" borderId="46" xfId="6" applyFont="1" applyFill="1" applyBorder="1" applyAlignment="1">
      <alignment horizontal="center" vertical="center"/>
    </xf>
    <xf numFmtId="0" fontId="0" fillId="0" borderId="40" xfId="6" applyFont="1" applyFill="1" applyBorder="1" applyAlignment="1">
      <alignment horizontal="center" vertical="center"/>
    </xf>
    <xf numFmtId="0" fontId="0" fillId="0" borderId="29" xfId="6" applyFont="1" applyFill="1" applyBorder="1" applyAlignment="1">
      <alignment horizontal="center" vertical="center"/>
    </xf>
    <xf numFmtId="0" fontId="0" fillId="0" borderId="37" xfId="6" applyFont="1" applyFill="1" applyBorder="1" applyAlignment="1">
      <alignment horizontal="center" vertical="center"/>
    </xf>
    <xf numFmtId="0" fontId="0" fillId="0" borderId="31" xfId="6" applyFont="1" applyFill="1" applyBorder="1" applyAlignment="1">
      <alignment horizontal="center" vertical="center"/>
    </xf>
    <xf numFmtId="178" fontId="0" fillId="0" borderId="2" xfId="6" applyNumberFormat="1" applyFont="1" applyFill="1" applyBorder="1" applyAlignment="1">
      <alignment horizontal="right" vertical="center" indent="1"/>
    </xf>
    <xf numFmtId="178" fontId="0" fillId="0" borderId="49" xfId="6" applyNumberFormat="1" applyFont="1" applyFill="1" applyBorder="1" applyAlignment="1">
      <alignment horizontal="right" vertical="center"/>
    </xf>
    <xf numFmtId="178" fontId="0" fillId="0" borderId="0" xfId="6" applyNumberFormat="1" applyFont="1" applyFill="1" applyAlignment="1">
      <alignment horizontal="right" vertical="center"/>
    </xf>
    <xf numFmtId="178" fontId="0" fillId="0" borderId="2" xfId="6" applyNumberFormat="1" applyFont="1" applyFill="1" applyBorder="1" applyAlignment="1">
      <alignment horizontal="right" vertical="center"/>
    </xf>
    <xf numFmtId="178" fontId="0" fillId="0" borderId="31" xfId="6" applyNumberFormat="1" applyFont="1" applyFill="1" applyBorder="1" applyAlignment="1">
      <alignment horizontal="right" vertical="center"/>
    </xf>
    <xf numFmtId="0" fontId="0" fillId="0" borderId="8" xfId="6" applyFont="1" applyFill="1" applyBorder="1" applyAlignment="1">
      <alignment horizontal="right" vertical="center" indent="1"/>
    </xf>
    <xf numFmtId="178" fontId="6" fillId="0" borderId="2" xfId="6" applyNumberFormat="1" applyFont="1" applyFill="1" applyBorder="1" applyAlignment="1">
      <alignment horizontal="right" vertical="center" indent="1"/>
    </xf>
    <xf numFmtId="178" fontId="6" fillId="0" borderId="49" xfId="6" applyNumberFormat="1" applyFont="1" applyFill="1" applyBorder="1" applyAlignment="1">
      <alignment horizontal="right" vertical="center"/>
    </xf>
    <xf numFmtId="178" fontId="6" fillId="0" borderId="0" xfId="6" applyNumberFormat="1" applyFont="1" applyFill="1" applyAlignment="1">
      <alignment horizontal="right" vertical="center"/>
    </xf>
    <xf numFmtId="178" fontId="6" fillId="0" borderId="2" xfId="6" applyNumberFormat="1" applyFont="1" applyFill="1" applyBorder="1" applyAlignment="1">
      <alignment horizontal="right" vertical="center"/>
    </xf>
    <xf numFmtId="178" fontId="6" fillId="0" borderId="31" xfId="6" applyNumberFormat="1" applyFont="1" applyFill="1" applyBorder="1" applyAlignment="1">
      <alignment horizontal="right" vertical="center"/>
    </xf>
    <xf numFmtId="0" fontId="6" fillId="0" borderId="8" xfId="6" applyFont="1" applyFill="1" applyBorder="1" applyAlignment="1">
      <alignment horizontal="right" vertical="center" indent="1"/>
    </xf>
    <xf numFmtId="0" fontId="0" fillId="0" borderId="58" xfId="6" applyFont="1" applyFill="1" applyBorder="1" applyAlignment="1">
      <alignment horizontal="center" vertical="center"/>
    </xf>
    <xf numFmtId="0" fontId="0" fillId="0" borderId="33" xfId="6" applyFont="1" applyFill="1" applyBorder="1" applyAlignment="1">
      <alignment horizontal="center" vertical="center"/>
    </xf>
    <xf numFmtId="178" fontId="6" fillId="0" borderId="15" xfId="6" applyNumberFormat="1" applyFont="1" applyFill="1" applyBorder="1" applyAlignment="1" applyProtection="1">
      <alignment horizontal="right" vertical="center" indent="1"/>
      <protection locked="0"/>
    </xf>
    <xf numFmtId="178" fontId="6" fillId="0" borderId="60" xfId="1" applyNumberFormat="1" applyFont="1" applyFill="1" applyBorder="1" applyAlignment="1" applyProtection="1">
      <alignment horizontal="right" vertical="center"/>
      <protection locked="0"/>
    </xf>
    <xf numFmtId="178" fontId="6" fillId="0" borderId="61" xfId="6" applyNumberFormat="1" applyFont="1" applyFill="1" applyBorder="1" applyAlignment="1" applyProtection="1">
      <alignment horizontal="right" vertical="center"/>
      <protection locked="0"/>
    </xf>
    <xf numFmtId="178" fontId="6" fillId="0" borderId="63" xfId="6" applyNumberFormat="1" applyFont="1" applyFill="1" applyBorder="1" applyAlignment="1" applyProtection="1">
      <alignment horizontal="right" vertical="center"/>
      <protection locked="0"/>
    </xf>
    <xf numFmtId="178" fontId="6" fillId="0" borderId="60" xfId="6" applyNumberFormat="1" applyFont="1" applyFill="1" applyBorder="1" applyAlignment="1" applyProtection="1">
      <alignment horizontal="right" vertical="center"/>
      <protection locked="0"/>
    </xf>
    <xf numFmtId="0" fontId="6" fillId="0" borderId="16" xfId="1" applyNumberFormat="1" applyFont="1" applyFill="1" applyBorder="1" applyAlignment="1" applyProtection="1">
      <alignment horizontal="right" vertical="center" indent="1"/>
      <protection locked="0"/>
    </xf>
    <xf numFmtId="0" fontId="0" fillId="0" borderId="0" xfId="6" applyFont="1" applyFill="1" applyAlignment="1">
      <alignment vertical="center"/>
    </xf>
    <xf numFmtId="0" fontId="0" fillId="0" borderId="96" xfId="6" applyFont="1" applyFill="1" applyBorder="1" applyAlignment="1">
      <alignment horizontal="center" vertical="center"/>
    </xf>
    <xf numFmtId="0" fontId="0" fillId="0" borderId="19" xfId="6" applyFont="1" applyFill="1" applyBorder="1" applyAlignment="1">
      <alignment horizontal="center" vertical="center"/>
    </xf>
    <xf numFmtId="0" fontId="0" fillId="0" borderId="10" xfId="6" applyFont="1" applyFill="1" applyBorder="1" applyAlignment="1">
      <alignment horizontal="center" vertical="center"/>
    </xf>
    <xf numFmtId="0" fontId="0" fillId="0" borderId="5" xfId="6" applyFont="1" applyFill="1" applyBorder="1" applyAlignment="1">
      <alignment horizontal="center" vertical="center"/>
    </xf>
    <xf numFmtId="0" fontId="8" fillId="0" borderId="7" xfId="6" applyFont="1" applyFill="1" applyBorder="1" applyAlignment="1">
      <alignment horizontal="center" vertical="center" wrapText="1"/>
    </xf>
    <xf numFmtId="178" fontId="0" fillId="0" borderId="2" xfId="6" applyNumberFormat="1" applyFont="1" applyFill="1" applyBorder="1" applyAlignment="1">
      <alignment horizontal="center" vertical="center"/>
    </xf>
    <xf numFmtId="178" fontId="0" fillId="0" borderId="3" xfId="6" applyNumberFormat="1" applyFont="1" applyFill="1" applyBorder="1" applyAlignment="1">
      <alignment horizontal="center" vertical="center"/>
    </xf>
    <xf numFmtId="179" fontId="0" fillId="0" borderId="8" xfId="6" applyNumberFormat="1" applyFont="1" applyFill="1" applyBorder="1" applyAlignment="1">
      <alignment horizontal="center" vertical="center"/>
    </xf>
    <xf numFmtId="178" fontId="0" fillId="0" borderId="15" xfId="6" applyNumberFormat="1" applyFont="1" applyFill="1" applyBorder="1" applyAlignment="1" applyProtection="1">
      <alignment horizontal="center" vertical="center"/>
      <protection locked="0"/>
    </xf>
    <xf numFmtId="179" fontId="0" fillId="0" borderId="16" xfId="6" applyNumberFormat="1" applyFont="1" applyFill="1" applyBorder="1" applyAlignment="1" applyProtection="1">
      <alignment horizontal="center" vertical="center"/>
      <protection locked="0"/>
    </xf>
    <xf numFmtId="0" fontId="0" fillId="0" borderId="9" xfId="6" applyFont="1" applyFill="1" applyBorder="1"/>
    <xf numFmtId="0" fontId="0" fillId="0" borderId="10" xfId="6" applyFont="1" applyFill="1" applyBorder="1" applyAlignment="1">
      <alignment horizontal="center" vertical="center" wrapText="1"/>
    </xf>
    <xf numFmtId="0" fontId="0" fillId="0" borderId="30" xfId="6" applyFont="1" applyFill="1" applyBorder="1" applyAlignment="1">
      <alignment horizontal="center" vertical="center"/>
    </xf>
    <xf numFmtId="178" fontId="0" fillId="0" borderId="3" xfId="6" applyNumberFormat="1" applyFont="1" applyFill="1" applyBorder="1" applyAlignment="1">
      <alignment horizontal="right" vertical="center"/>
    </xf>
    <xf numFmtId="179" fontId="0" fillId="0" borderId="2" xfId="6" applyNumberFormat="1" applyFont="1" applyFill="1" applyBorder="1" applyAlignment="1">
      <alignment horizontal="right" vertical="center"/>
    </xf>
    <xf numFmtId="178" fontId="0" fillId="0" borderId="32" xfId="6" applyNumberFormat="1" applyFont="1" applyFill="1" applyBorder="1" applyAlignment="1">
      <alignment horizontal="right" vertical="center"/>
    </xf>
    <xf numFmtId="178" fontId="0" fillId="0" borderId="48" xfId="6" applyNumberFormat="1" applyFont="1" applyFill="1" applyBorder="1" applyAlignment="1">
      <alignment horizontal="right" vertical="center"/>
    </xf>
    <xf numFmtId="178" fontId="0" fillId="0" borderId="50" xfId="6" applyNumberFormat="1" applyFont="1" applyFill="1" applyBorder="1" applyAlignment="1">
      <alignment horizontal="right" vertical="center"/>
    </xf>
    <xf numFmtId="179" fontId="0" fillId="0" borderId="3" xfId="6" applyNumberFormat="1" applyFont="1" applyFill="1" applyBorder="1" applyAlignment="1">
      <alignment horizontal="right" vertical="center"/>
    </xf>
    <xf numFmtId="178" fontId="0" fillId="0" borderId="67" xfId="6" applyNumberFormat="1" applyFont="1" applyFill="1" applyBorder="1" applyAlignment="1">
      <alignment horizontal="right" vertical="center"/>
    </xf>
    <xf numFmtId="178" fontId="0" fillId="0" borderId="15" xfId="6" applyNumberFormat="1" applyFont="1" applyFill="1" applyBorder="1" applyAlignment="1" applyProtection="1">
      <alignment horizontal="right" vertical="center"/>
      <protection locked="0"/>
    </xf>
    <xf numFmtId="178" fontId="0" fillId="0" borderId="60" xfId="6" applyNumberFormat="1" applyFont="1" applyFill="1" applyBorder="1" applyAlignment="1" applyProtection="1">
      <alignment horizontal="right" vertical="center"/>
      <protection locked="0"/>
    </xf>
    <xf numFmtId="178" fontId="0" fillId="0" borderId="61" xfId="6" applyNumberFormat="1" applyFont="1" applyFill="1" applyBorder="1" applyAlignment="1" applyProtection="1">
      <alignment horizontal="right" vertical="center"/>
      <protection locked="0"/>
    </xf>
    <xf numFmtId="178" fontId="0" fillId="0" borderId="63" xfId="6" applyNumberFormat="1" applyFont="1" applyFill="1" applyBorder="1" applyAlignment="1" applyProtection="1">
      <alignment horizontal="right" vertical="center"/>
      <protection locked="0"/>
    </xf>
    <xf numFmtId="179" fontId="0" fillId="0" borderId="60" xfId="6" applyNumberFormat="1" applyFont="1" applyFill="1" applyBorder="1" applyAlignment="1" applyProtection="1">
      <alignment horizontal="right" vertical="center"/>
      <protection locked="0"/>
    </xf>
    <xf numFmtId="178" fontId="0" fillId="0" borderId="62" xfId="6" applyNumberFormat="1" applyFont="1" applyFill="1" applyBorder="1" applyAlignment="1" applyProtection="1">
      <alignment horizontal="right" vertical="center"/>
      <protection locked="0"/>
    </xf>
    <xf numFmtId="0" fontId="0" fillId="0" borderId="17" xfId="0" applyFill="1" applyBorder="1" applyAlignment="1">
      <alignment horizontal="right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8" fontId="0" fillId="0" borderId="8" xfId="0" applyNumberFormat="1" applyFill="1" applyBorder="1" applyAlignment="1" applyProtection="1">
      <alignment horizontal="right" vertical="center" indent="1"/>
      <protection locked="0"/>
    </xf>
    <xf numFmtId="0" fontId="0" fillId="0" borderId="70" xfId="0" applyFill="1" applyBorder="1" applyAlignment="1">
      <alignment horizontal="center" vertical="center"/>
    </xf>
    <xf numFmtId="178" fontId="0" fillId="0" borderId="71" xfId="0" applyNumberFormat="1" applyFill="1" applyBorder="1" applyAlignment="1" applyProtection="1">
      <alignment horizontal="right" vertical="center" indent="1"/>
    </xf>
    <xf numFmtId="178" fontId="0" fillId="0" borderId="95" xfId="0" applyNumberFormat="1" applyFill="1" applyBorder="1" applyAlignment="1" applyProtection="1">
      <alignment horizontal="right" vertical="center" indent="1"/>
    </xf>
    <xf numFmtId="0" fontId="16" fillId="0" borderId="0" xfId="0" applyFont="1" applyFill="1"/>
    <xf numFmtId="0" fontId="0" fillId="0" borderId="6" xfId="0" applyFill="1" applyBorder="1" applyAlignment="1">
      <alignment horizontal="center" vertical="center"/>
    </xf>
    <xf numFmtId="0" fontId="0" fillId="0" borderId="72" xfId="0" applyFill="1" applyBorder="1" applyAlignment="1">
      <alignment horizontal="center" vertical="center"/>
    </xf>
    <xf numFmtId="0" fontId="0" fillId="0" borderId="4" xfId="0" applyFill="1" applyBorder="1" applyAlignment="1">
      <alignment horizontal="center" vertical="center"/>
    </xf>
    <xf numFmtId="178" fontId="0" fillId="0" borderId="73" xfId="0" applyNumberFormat="1" applyFill="1" applyBorder="1" applyAlignment="1" applyProtection="1">
      <alignment horizontal="center" vertical="center"/>
      <protection locked="0"/>
    </xf>
    <xf numFmtId="178" fontId="0" fillId="0" borderId="33" xfId="0" applyNumberFormat="1" applyFill="1" applyBorder="1" applyAlignment="1" applyProtection="1">
      <alignment horizontal="center" vertical="center"/>
      <protection locked="0"/>
    </xf>
    <xf numFmtId="178" fontId="0" fillId="0" borderId="16" xfId="0" applyNumberFormat="1" applyFill="1" applyBorder="1" applyAlignment="1" applyProtection="1">
      <alignment horizontal="center" vertical="center"/>
      <protection locked="0"/>
    </xf>
    <xf numFmtId="0" fontId="0" fillId="0" borderId="77" xfId="0" applyFill="1" applyBorder="1" applyAlignment="1">
      <alignment horizontal="center" vertical="center"/>
    </xf>
    <xf numFmtId="0" fontId="6" fillId="0" borderId="39" xfId="0" applyFont="1" applyFill="1" applyBorder="1" applyAlignment="1">
      <alignment horizontal="center" vertical="center"/>
    </xf>
    <xf numFmtId="178" fontId="0" fillId="0" borderId="15" xfId="0" applyNumberFormat="1" applyFill="1" applyBorder="1" applyAlignment="1" applyProtection="1">
      <alignment horizontal="center" vertical="center"/>
      <protection locked="0"/>
    </xf>
    <xf numFmtId="0" fontId="0" fillId="0" borderId="38" xfId="0" applyFill="1" applyBorder="1" applyAlignment="1">
      <alignment horizontal="center" vertical="center"/>
    </xf>
    <xf numFmtId="178" fontId="0" fillId="0" borderId="3" xfId="0" applyNumberFormat="1" applyFill="1" applyBorder="1" applyAlignment="1">
      <alignment horizontal="right" vertical="center" indent="1"/>
    </xf>
    <xf numFmtId="178" fontId="0" fillId="0" borderId="3" xfId="0" applyNumberFormat="1" applyFill="1" applyBorder="1" applyAlignment="1">
      <alignment horizontal="right" vertical="center"/>
    </xf>
    <xf numFmtId="178" fontId="0" fillId="0" borderId="2" xfId="0" applyNumberFormat="1" applyFill="1" applyBorder="1" applyAlignment="1">
      <alignment horizontal="right" vertical="center"/>
    </xf>
    <xf numFmtId="178" fontId="0" fillId="0" borderId="8" xfId="0" applyNumberFormat="1" applyFill="1" applyBorder="1" applyAlignment="1">
      <alignment horizontal="right" vertical="center"/>
    </xf>
    <xf numFmtId="0" fontId="0" fillId="0" borderId="58" xfId="0" applyFill="1" applyBorder="1" applyAlignment="1" applyProtection="1">
      <alignment horizontal="center" vertical="center"/>
      <protection locked="0"/>
    </xf>
    <xf numFmtId="178" fontId="0" fillId="0" borderId="15" xfId="0" applyNumberFormat="1" applyFill="1" applyBorder="1" applyAlignment="1" applyProtection="1">
      <alignment horizontal="right" vertical="center"/>
    </xf>
    <xf numFmtId="178" fontId="0" fillId="0" borderId="15" xfId="0" applyNumberFormat="1" applyFill="1" applyBorder="1" applyAlignment="1" applyProtection="1">
      <alignment horizontal="right" vertical="center"/>
      <protection locked="0"/>
    </xf>
    <xf numFmtId="178" fontId="0" fillId="0" borderId="16" xfId="0" applyNumberFormat="1" applyFill="1" applyBorder="1" applyAlignment="1" applyProtection="1">
      <alignment horizontal="right" vertical="center"/>
      <protection locked="0"/>
    </xf>
    <xf numFmtId="178" fontId="0" fillId="0" borderId="15" xfId="0" applyNumberFormat="1" applyFill="1" applyBorder="1" applyAlignment="1">
      <alignment horizontal="right" vertical="center"/>
    </xf>
    <xf numFmtId="178" fontId="0" fillId="0" borderId="15" xfId="1" applyNumberFormat="1" applyFont="1" applyFill="1" applyBorder="1" applyAlignment="1" applyProtection="1">
      <alignment horizontal="right" vertical="center"/>
      <protection locked="0"/>
    </xf>
    <xf numFmtId="178" fontId="7" fillId="0" borderId="15" xfId="1" applyNumberFormat="1" applyFont="1" applyFill="1" applyBorder="1" applyAlignment="1" applyProtection="1">
      <alignment horizontal="right" vertical="center"/>
      <protection locked="0"/>
    </xf>
    <xf numFmtId="178" fontId="7" fillId="0" borderId="16" xfId="1" applyNumberFormat="1" applyFont="1" applyFill="1" applyBorder="1" applyAlignment="1" applyProtection="1">
      <alignment horizontal="right" vertical="center"/>
      <protection locked="0"/>
    </xf>
    <xf numFmtId="178" fontId="7" fillId="0" borderId="15" xfId="1" applyNumberFormat="1" applyFont="1" applyFill="1" applyBorder="1" applyAlignment="1" applyProtection="1">
      <alignment horizontal="center" vertical="center"/>
      <protection locked="0"/>
    </xf>
    <xf numFmtId="178" fontId="0" fillId="0" borderId="16" xfId="0" applyNumberFormat="1" applyFill="1" applyBorder="1" applyAlignment="1">
      <alignment horizontal="center" vertical="center"/>
    </xf>
    <xf numFmtId="0" fontId="5" fillId="0" borderId="0" xfId="0" applyFont="1" applyFill="1" applyProtection="1"/>
    <xf numFmtId="0" fontId="14" fillId="0" borderId="0" xfId="0" applyFont="1" applyFill="1" applyAlignment="1" applyProtection="1">
      <alignment horizontal="left"/>
    </xf>
    <xf numFmtId="0" fontId="0" fillId="0" borderId="0" xfId="0" applyFill="1" applyAlignment="1" applyProtection="1">
      <alignment horizontal="left"/>
    </xf>
    <xf numFmtId="0" fontId="0" fillId="0" borderId="0" xfId="0" applyFill="1" applyAlignment="1">
      <alignment horizontal="left"/>
    </xf>
    <xf numFmtId="0" fontId="0" fillId="0" borderId="0" xfId="0" applyFill="1" applyAlignment="1" applyProtection="1">
      <alignment horizontal="center"/>
    </xf>
    <xf numFmtId="0" fontId="0" fillId="0" borderId="0" xfId="0" applyFill="1" applyAlignment="1">
      <alignment horizontal="center"/>
    </xf>
    <xf numFmtId="0" fontId="0" fillId="0" borderId="5" xfId="0" applyFill="1" applyBorder="1" applyAlignment="1" applyProtection="1">
      <alignment horizontal="center"/>
    </xf>
    <xf numFmtId="0" fontId="0" fillId="0" borderId="22" xfId="0" applyFill="1" applyBorder="1" applyAlignment="1" applyProtection="1">
      <alignment horizontal="center"/>
    </xf>
    <xf numFmtId="0" fontId="0" fillId="0" borderId="7" xfId="0" applyFill="1" applyBorder="1" applyAlignment="1">
      <alignment horizontal="center"/>
    </xf>
    <xf numFmtId="0" fontId="0" fillId="0" borderId="78" xfId="0" applyFill="1" applyBorder="1" applyAlignment="1" applyProtection="1">
      <alignment horizontal="center"/>
    </xf>
    <xf numFmtId="0" fontId="0" fillId="0" borderId="40" xfId="0" applyFill="1" applyBorder="1" applyAlignment="1" applyProtection="1">
      <alignment horizontal="center"/>
    </xf>
    <xf numFmtId="0" fontId="0" fillId="0" borderId="21" xfId="0" applyFill="1" applyBorder="1" applyAlignment="1">
      <alignment horizontal="center"/>
    </xf>
    <xf numFmtId="0" fontId="0" fillId="0" borderId="68" xfId="0" applyFill="1" applyBorder="1" applyAlignment="1" applyProtection="1">
      <alignment vertical="center"/>
    </xf>
    <xf numFmtId="178" fontId="7" fillId="0" borderId="94" xfId="1" applyNumberFormat="1" applyFont="1" applyFill="1" applyBorder="1" applyAlignment="1" applyProtection="1">
      <alignment horizontal="right" vertical="center" indent="1"/>
      <protection locked="0"/>
    </xf>
    <xf numFmtId="0" fontId="0" fillId="0" borderId="1" xfId="0" applyFill="1" applyBorder="1" applyAlignment="1" applyProtection="1">
      <alignment horizontal="left" vertical="center" shrinkToFit="1"/>
    </xf>
    <xf numFmtId="178" fontId="7" fillId="0" borderId="8" xfId="1" applyNumberFormat="1" applyFont="1" applyFill="1" applyBorder="1" applyAlignment="1" applyProtection="1">
      <alignment horizontal="right" vertical="center" indent="1"/>
      <protection locked="0"/>
    </xf>
    <xf numFmtId="0" fontId="7" fillId="0" borderId="1" xfId="0" applyFont="1" applyFill="1" applyBorder="1" applyAlignment="1" applyProtection="1">
      <alignment vertical="center"/>
    </xf>
    <xf numFmtId="0" fontId="0" fillId="0" borderId="1" xfId="0" applyFill="1" applyBorder="1" applyAlignment="1" applyProtection="1">
      <alignment vertical="center"/>
    </xf>
    <xf numFmtId="3" fontId="0" fillId="0" borderId="3" xfId="0" applyNumberFormat="1" applyFill="1" applyBorder="1" applyAlignment="1" applyProtection="1">
      <alignment horizontal="right" vertical="center" indent="1"/>
    </xf>
    <xf numFmtId="0" fontId="7" fillId="0" borderId="4" xfId="0" applyFont="1" applyFill="1" applyBorder="1" applyAlignment="1" applyProtection="1">
      <alignment vertical="center"/>
    </xf>
    <xf numFmtId="3" fontId="0" fillId="0" borderId="15" xfId="0" applyNumberFormat="1" applyFill="1" applyBorder="1" applyAlignment="1" applyProtection="1">
      <alignment horizontal="right" vertical="center" indent="1"/>
    </xf>
    <xf numFmtId="178" fontId="7" fillId="0" borderId="16" xfId="1" applyNumberFormat="1" applyFont="1" applyFill="1" applyBorder="1" applyAlignment="1" applyProtection="1">
      <alignment horizontal="right" vertical="center" indent="1"/>
      <protection locked="0"/>
    </xf>
    <xf numFmtId="0" fontId="12" fillId="0" borderId="0" xfId="0" applyFont="1" applyFill="1" applyProtection="1"/>
    <xf numFmtId="0" fontId="0" fillId="0" borderId="11" xfId="0" applyFill="1" applyBorder="1" applyAlignment="1" applyProtection="1">
      <alignment horizontal="center" vertical="center"/>
    </xf>
    <xf numFmtId="0" fontId="0" fillId="0" borderId="78" xfId="0" applyFill="1" applyBorder="1" applyAlignment="1" applyProtection="1">
      <alignment horizontal="center" vertical="center"/>
    </xf>
    <xf numFmtId="0" fontId="0" fillId="0" borderId="40" xfId="0" applyFill="1" applyBorder="1" applyAlignment="1" applyProtection="1">
      <alignment horizontal="center" vertical="center"/>
    </xf>
    <xf numFmtId="0" fontId="0" fillId="0" borderId="69" xfId="0" applyFill="1" applyBorder="1" applyAlignment="1" applyProtection="1">
      <alignment horizontal="center" vertical="center"/>
    </xf>
    <xf numFmtId="178" fontId="0" fillId="0" borderId="18" xfId="0" applyNumberFormat="1" applyFill="1" applyBorder="1" applyAlignment="1" applyProtection="1">
      <alignment horizontal="right" vertical="center" indent="1"/>
    </xf>
    <xf numFmtId="178" fontId="0" fillId="0" borderId="69" xfId="0" applyNumberFormat="1" applyFill="1" applyBorder="1" applyAlignment="1" applyProtection="1">
      <alignment horizontal="right" vertical="center" indent="1"/>
    </xf>
    <xf numFmtId="178" fontId="0" fillId="0" borderId="98" xfId="0" applyNumberFormat="1" applyFill="1" applyBorder="1" applyAlignment="1" applyProtection="1">
      <alignment horizontal="right" vertical="center" indent="1"/>
    </xf>
    <xf numFmtId="178" fontId="0" fillId="0" borderId="18" xfId="0" applyNumberFormat="1" applyFill="1" applyBorder="1" applyAlignment="1" applyProtection="1">
      <alignment horizontal="right" vertical="center" indent="1"/>
      <protection locked="0"/>
    </xf>
    <xf numFmtId="178" fontId="0" fillId="0" borderId="94" xfId="0" applyNumberFormat="1" applyFill="1" applyBorder="1" applyAlignment="1" applyProtection="1">
      <alignment horizontal="right" vertical="center" indent="1"/>
      <protection locked="0"/>
    </xf>
    <xf numFmtId="0" fontId="0" fillId="0" borderId="3" xfId="0" applyFill="1" applyBorder="1" applyAlignment="1" applyProtection="1">
      <alignment horizontal="center" vertical="center"/>
    </xf>
    <xf numFmtId="178" fontId="0" fillId="0" borderId="2" xfId="0" applyNumberFormat="1" applyFill="1" applyBorder="1" applyAlignment="1" applyProtection="1">
      <alignment horizontal="right" vertical="center" indent="1"/>
    </xf>
    <xf numFmtId="178" fontId="0" fillId="0" borderId="3" xfId="0" applyNumberFormat="1" applyFill="1" applyBorder="1" applyAlignment="1" applyProtection="1">
      <alignment horizontal="right" vertical="center" indent="1"/>
    </xf>
    <xf numFmtId="178" fontId="0" fillId="0" borderId="0" xfId="0" applyNumberFormat="1" applyFill="1" applyAlignment="1" applyProtection="1">
      <alignment horizontal="right" vertical="center" indent="1"/>
    </xf>
    <xf numFmtId="0" fontId="0" fillId="0" borderId="44" xfId="0" applyFill="1" applyBorder="1" applyAlignment="1" applyProtection="1">
      <alignment horizontal="center" vertical="center"/>
    </xf>
    <xf numFmtId="178" fontId="0" fillId="0" borderId="43" xfId="0" applyNumberFormat="1" applyFill="1" applyBorder="1" applyAlignment="1" applyProtection="1">
      <alignment horizontal="right" vertical="center" indent="1"/>
    </xf>
    <xf numFmtId="178" fontId="0" fillId="0" borderId="44" xfId="0" applyNumberFormat="1" applyFill="1" applyBorder="1" applyAlignment="1" applyProtection="1">
      <alignment horizontal="right" vertical="center" indent="1"/>
    </xf>
    <xf numFmtId="178" fontId="0" fillId="0" borderId="54" xfId="0" applyNumberFormat="1" applyFill="1" applyBorder="1" applyAlignment="1" applyProtection="1">
      <alignment horizontal="right" vertical="center" indent="1"/>
    </xf>
    <xf numFmtId="178" fontId="0" fillId="0" borderId="43" xfId="0" applyNumberFormat="1" applyFill="1" applyBorder="1" applyAlignment="1" applyProtection="1">
      <alignment horizontal="right" vertical="center" indent="1"/>
      <protection locked="0"/>
    </xf>
    <xf numFmtId="178" fontId="0" fillId="0" borderId="41" xfId="0" applyNumberFormat="1" applyFill="1" applyBorder="1" applyAlignment="1" applyProtection="1">
      <alignment horizontal="right" vertical="center" indent="1"/>
      <protection locked="0"/>
    </xf>
    <xf numFmtId="0" fontId="0" fillId="0" borderId="81" xfId="0" applyFill="1" applyBorder="1" applyAlignment="1" applyProtection="1">
      <alignment horizontal="center" vertical="center"/>
    </xf>
    <xf numFmtId="178" fontId="0" fillId="0" borderId="82" xfId="0" applyNumberFormat="1" applyFill="1" applyBorder="1" applyAlignment="1" applyProtection="1">
      <alignment horizontal="right" vertical="center" indent="1"/>
    </xf>
    <xf numFmtId="178" fontId="0" fillId="0" borderId="81" xfId="0" applyNumberFormat="1" applyFill="1" applyBorder="1" applyAlignment="1" applyProtection="1">
      <alignment horizontal="right" vertical="center" indent="1"/>
    </xf>
    <xf numFmtId="178" fontId="0" fillId="0" borderId="56" xfId="0" applyNumberFormat="1" applyFill="1" applyBorder="1" applyAlignment="1" applyProtection="1">
      <alignment horizontal="right" vertical="center" indent="1"/>
    </xf>
    <xf numFmtId="178" fontId="0" fillId="0" borderId="82" xfId="0" applyNumberFormat="1" applyFill="1" applyBorder="1" applyAlignment="1" applyProtection="1">
      <alignment horizontal="right" vertical="center" indent="1"/>
      <protection locked="0"/>
    </xf>
    <xf numFmtId="178" fontId="0" fillId="0" borderId="91" xfId="0" applyNumberFormat="1" applyFill="1" applyBorder="1" applyAlignment="1" applyProtection="1">
      <alignment horizontal="right" vertical="center" indent="1"/>
      <protection locked="0"/>
    </xf>
    <xf numFmtId="183" fontId="0" fillId="0" borderId="82" xfId="0" applyNumberFormat="1" applyFill="1" applyBorder="1" applyAlignment="1" applyProtection="1">
      <alignment horizontal="right" vertical="center" indent="1"/>
    </xf>
    <xf numFmtId="183" fontId="0" fillId="0" borderId="81" xfId="0" applyNumberFormat="1" applyFill="1" applyBorder="1" applyAlignment="1" applyProtection="1">
      <alignment horizontal="right" vertical="center" indent="1"/>
    </xf>
    <xf numFmtId="183" fontId="0" fillId="0" borderId="43" xfId="0" applyNumberFormat="1" applyFill="1" applyBorder="1" applyAlignment="1" applyProtection="1">
      <alignment horizontal="right" vertical="center" indent="1"/>
    </xf>
    <xf numFmtId="183" fontId="0" fillId="0" borderId="44" xfId="0" applyNumberFormat="1" applyFill="1" applyBorder="1" applyAlignment="1" applyProtection="1">
      <alignment horizontal="right" vertical="center" indent="1"/>
    </xf>
    <xf numFmtId="0" fontId="0" fillId="0" borderId="26" xfId="0" applyFill="1" applyBorder="1" applyAlignment="1" applyProtection="1">
      <alignment horizontal="center" vertical="center"/>
    </xf>
    <xf numFmtId="178" fontId="0" fillId="0" borderId="38" xfId="0" applyNumberFormat="1" applyFill="1" applyBorder="1" applyAlignment="1" applyProtection="1">
      <alignment horizontal="right" vertical="center" indent="1"/>
    </xf>
    <xf numFmtId="178" fontId="0" fillId="0" borderId="26" xfId="0" applyNumberFormat="1" applyFill="1" applyBorder="1" applyAlignment="1" applyProtection="1">
      <alignment horizontal="right" vertical="center" indent="1"/>
    </xf>
    <xf numFmtId="178" fontId="0" fillId="0" borderId="97" xfId="0" applyNumberFormat="1" applyFill="1" applyBorder="1" applyAlignment="1" applyProtection="1">
      <alignment horizontal="right" vertical="center" indent="1"/>
    </xf>
    <xf numFmtId="178" fontId="0" fillId="0" borderId="38" xfId="0" applyNumberFormat="1" applyFill="1" applyBorder="1" applyAlignment="1" applyProtection="1">
      <alignment horizontal="right" vertical="center" indent="1"/>
      <protection locked="0"/>
    </xf>
    <xf numFmtId="178" fontId="0" fillId="0" borderId="27" xfId="0" applyNumberFormat="1" applyFill="1" applyBorder="1" applyAlignment="1" applyProtection="1">
      <alignment horizontal="right" vertical="center" indent="1"/>
      <protection locked="0"/>
    </xf>
    <xf numFmtId="178" fontId="0" fillId="0" borderId="94" xfId="0" applyNumberFormat="1" applyFill="1" applyBorder="1" applyAlignment="1">
      <alignment horizontal="right" vertical="center" indent="1"/>
    </xf>
    <xf numFmtId="178" fontId="0" fillId="0" borderId="8" xfId="0" applyNumberFormat="1" applyFill="1" applyBorder="1" applyAlignment="1">
      <alignment horizontal="right" vertical="center" indent="1"/>
    </xf>
    <xf numFmtId="0" fontId="0" fillId="0" borderId="84" xfId="0" applyFill="1" applyBorder="1" applyAlignment="1" applyProtection="1">
      <alignment horizontal="center" vertical="center"/>
    </xf>
    <xf numFmtId="178" fontId="0" fillId="0" borderId="84" xfId="0" applyNumberFormat="1" applyFill="1" applyBorder="1" applyAlignment="1" applyProtection="1">
      <alignment horizontal="right" vertical="center" indent="1"/>
    </xf>
    <xf numFmtId="176" fontId="0" fillId="0" borderId="87" xfId="0" applyNumberFormat="1" applyFill="1" applyBorder="1" applyAlignment="1" applyProtection="1">
      <alignment horizontal="center" vertical="center"/>
    </xf>
    <xf numFmtId="176" fontId="0" fillId="0" borderId="99" xfId="0" applyNumberFormat="1" applyFill="1" applyBorder="1" applyAlignment="1" applyProtection="1">
      <alignment horizontal="center" vertical="center"/>
    </xf>
    <xf numFmtId="176" fontId="0" fillId="0" borderId="87" xfId="0" applyNumberFormat="1" applyFill="1" applyBorder="1" applyAlignment="1">
      <alignment horizontal="center" vertical="center"/>
    </xf>
    <xf numFmtId="176" fontId="0" fillId="0" borderId="92" xfId="0" applyNumberFormat="1" applyFill="1" applyBorder="1" applyAlignment="1">
      <alignment horizontal="center" vertical="center"/>
    </xf>
    <xf numFmtId="178" fontId="0" fillId="0" borderId="90" xfId="0" applyNumberFormat="1" applyFill="1" applyBorder="1" applyAlignment="1" applyProtection="1">
      <alignment horizontal="right" vertical="center" indent="1"/>
    </xf>
    <xf numFmtId="178" fontId="0" fillId="0" borderId="15" xfId="0" applyNumberFormat="1" applyFill="1" applyBorder="1" applyAlignment="1" applyProtection="1">
      <alignment horizontal="right" vertical="center" indent="1"/>
    </xf>
    <xf numFmtId="178" fontId="0" fillId="0" borderId="89" xfId="0" applyNumberFormat="1" applyFill="1" applyBorder="1" applyAlignment="1" applyProtection="1">
      <alignment horizontal="right" vertical="center" indent="1"/>
    </xf>
    <xf numFmtId="178" fontId="0" fillId="0" borderId="14" xfId="0" applyNumberFormat="1" applyFill="1" applyBorder="1" applyAlignment="1" applyProtection="1">
      <alignment horizontal="right" vertical="center" indent="1"/>
    </xf>
    <xf numFmtId="178" fontId="0" fillId="0" borderId="90" xfId="0" applyNumberFormat="1" applyFill="1" applyBorder="1" applyAlignment="1" applyProtection="1">
      <alignment horizontal="right" vertical="center" indent="1"/>
      <protection locked="0"/>
    </xf>
    <xf numFmtId="178" fontId="0" fillId="0" borderId="16" xfId="0" applyNumberFormat="1" applyFill="1" applyBorder="1" applyAlignment="1" applyProtection="1">
      <alignment horizontal="right" vertical="center" indent="1"/>
      <protection locked="0"/>
    </xf>
    <xf numFmtId="0" fontId="0" fillId="0" borderId="10" xfId="0" applyFill="1" applyBorder="1" applyAlignment="1">
      <alignment horizontal="center" vertical="center" wrapText="1"/>
    </xf>
    <xf numFmtId="178" fontId="0" fillId="0" borderId="15" xfId="0" applyNumberFormat="1" applyFont="1" applyFill="1" applyBorder="1" applyAlignment="1">
      <alignment horizontal="right" vertical="center" indent="1"/>
    </xf>
    <xf numFmtId="178" fontId="0" fillId="0" borderId="49" xfId="0" applyNumberFormat="1" applyBorder="1" applyAlignment="1" applyProtection="1">
      <alignment horizontal="right" vertical="center" wrapText="1" indent="1"/>
      <protection locked="0"/>
    </xf>
    <xf numFmtId="178" fontId="0" fillId="0" borderId="0" xfId="0" applyNumberFormat="1" applyAlignment="1" applyProtection="1">
      <alignment horizontal="right" vertical="center" wrapText="1" indent="1"/>
      <protection locked="0"/>
    </xf>
    <xf numFmtId="178" fontId="0" fillId="0" borderId="2" xfId="0" applyNumberFormat="1" applyBorder="1" applyAlignment="1">
      <alignment horizontal="right" vertical="center" wrapText="1" indent="1"/>
    </xf>
    <xf numFmtId="0" fontId="0" fillId="0" borderId="0" xfId="0" applyFill="1" applyBorder="1" applyAlignment="1">
      <alignment horizontal="right"/>
    </xf>
    <xf numFmtId="0" fontId="0" fillId="0" borderId="17" xfId="0" applyBorder="1" applyAlignment="1">
      <alignment horizontal="right"/>
    </xf>
    <xf numFmtId="0" fontId="0" fillId="0" borderId="35" xfId="0" applyBorder="1" applyAlignment="1">
      <alignment horizontal="center" vertical="center"/>
    </xf>
    <xf numFmtId="0" fontId="0" fillId="0" borderId="6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0" fillId="0" borderId="19" xfId="0" applyBorder="1" applyAlignment="1">
      <alignment horizontal="center" vertical="center"/>
    </xf>
    <xf numFmtId="0" fontId="0" fillId="0" borderId="23" xfId="0" applyBorder="1" applyAlignment="1">
      <alignment horizontal="center" vertical="center"/>
    </xf>
    <xf numFmtId="0" fontId="0" fillId="0" borderId="26" xfId="0" applyBorder="1" applyAlignment="1">
      <alignment horizontal="center" vertical="center"/>
    </xf>
    <xf numFmtId="0" fontId="0" fillId="0" borderId="20" xfId="0" applyBorder="1" applyAlignment="1">
      <alignment horizontal="center" vertical="center"/>
    </xf>
    <xf numFmtId="0" fontId="0" fillId="0" borderId="36" xfId="0" applyBorder="1" applyAlignment="1">
      <alignment horizontal="center" vertical="center"/>
    </xf>
    <xf numFmtId="0" fontId="0" fillId="0" borderId="39" xfId="0" applyBorder="1" applyAlignment="1">
      <alignment horizontal="center" vertical="center"/>
    </xf>
    <xf numFmtId="0" fontId="0" fillId="0" borderId="24" xfId="0" applyBorder="1" applyAlignment="1">
      <alignment horizontal="center" vertical="center"/>
    </xf>
    <xf numFmtId="0" fontId="0" fillId="0" borderId="38" xfId="0" applyBorder="1" applyAlignment="1">
      <alignment horizontal="center" vertical="center"/>
    </xf>
    <xf numFmtId="0" fontId="0" fillId="0" borderId="25" xfId="0" applyBorder="1" applyAlignment="1">
      <alignment horizontal="center" vertical="center"/>
    </xf>
    <xf numFmtId="0" fontId="0" fillId="0" borderId="9" xfId="0" applyFont="1" applyFill="1" applyBorder="1" applyAlignment="1">
      <alignment horizontal="right"/>
    </xf>
    <xf numFmtId="0" fontId="0" fillId="0" borderId="35" xfId="0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38" xfId="0" applyBorder="1" applyAlignment="1" applyProtection="1">
      <alignment horizontal="center" vertical="center"/>
    </xf>
    <xf numFmtId="0" fontId="0" fillId="0" borderId="10" xfId="0" applyBorder="1" applyAlignment="1" applyProtection="1">
      <alignment horizontal="center" vertical="center"/>
    </xf>
    <xf numFmtId="0" fontId="0" fillId="0" borderId="22" xfId="0" applyBorder="1" applyAlignment="1" applyProtection="1">
      <alignment horizontal="center" vertical="center"/>
    </xf>
    <xf numFmtId="0" fontId="0" fillId="0" borderId="9" xfId="0" applyBorder="1" applyAlignment="1" applyProtection="1">
      <alignment horizontal="center" vertical="center"/>
    </xf>
    <xf numFmtId="0" fontId="8" fillId="0" borderId="25" xfId="0" applyFont="1" applyBorder="1" applyAlignment="1" applyProtection="1">
      <alignment horizontal="center" vertical="center" wrapText="1"/>
    </xf>
    <xf numFmtId="0" fontId="8" fillId="0" borderId="27" xfId="0" applyFont="1" applyBorder="1" applyAlignment="1" applyProtection="1">
      <alignment horizontal="center" vertical="center"/>
    </xf>
    <xf numFmtId="0" fontId="0" fillId="0" borderId="64" xfId="0" applyBorder="1" applyAlignment="1" applyProtection="1">
      <alignment horizontal="center" vertical="center"/>
    </xf>
    <xf numFmtId="0" fontId="0" fillId="0" borderId="39" xfId="0" applyBorder="1" applyAlignment="1" applyProtection="1">
      <alignment horizontal="center" vertical="center"/>
    </xf>
    <xf numFmtId="0" fontId="0" fillId="0" borderId="52" xfId="0" applyBorder="1" applyAlignment="1">
      <alignment horizontal="center" vertical="center"/>
    </xf>
    <xf numFmtId="0" fontId="0" fillId="0" borderId="42" xfId="0" applyBorder="1" applyAlignment="1">
      <alignment horizontal="center" vertical="center"/>
    </xf>
    <xf numFmtId="0" fontId="9" fillId="0" borderId="37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0" fillId="0" borderId="9" xfId="0" applyFill="1" applyBorder="1" applyAlignment="1">
      <alignment horizontal="right"/>
    </xf>
    <xf numFmtId="0" fontId="9" fillId="0" borderId="55" xfId="0" applyFont="1" applyBorder="1" applyAlignment="1">
      <alignment horizontal="left" vertical="center"/>
    </xf>
    <xf numFmtId="0" fontId="9" fillId="0" borderId="56" xfId="0" applyFont="1" applyBorder="1" applyAlignment="1">
      <alignment horizontal="left" vertical="center"/>
    </xf>
    <xf numFmtId="0" fontId="9" fillId="0" borderId="57" xfId="0" applyFont="1" applyBorder="1" applyAlignment="1">
      <alignment horizontal="left" vertical="center"/>
    </xf>
    <xf numFmtId="0" fontId="5" fillId="0" borderId="0" xfId="0" applyFont="1" applyAlignment="1" applyProtection="1">
      <alignment horizontal="left"/>
    </xf>
    <xf numFmtId="0" fontId="0" fillId="0" borderId="17" xfId="0" applyBorder="1" applyAlignment="1" applyProtection="1">
      <alignment horizontal="right"/>
    </xf>
    <xf numFmtId="0" fontId="0" fillId="0" borderId="23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8" fillId="0" borderId="27" xfId="0" applyFont="1" applyBorder="1" applyAlignment="1" applyProtection="1">
      <alignment horizontal="center" vertical="center" wrapText="1"/>
    </xf>
    <xf numFmtId="0" fontId="5" fillId="0" borderId="0" xfId="0" applyFont="1" applyAlignment="1">
      <alignment horizontal="left"/>
    </xf>
    <xf numFmtId="0" fontId="5" fillId="0" borderId="0" xfId="0" applyFont="1" applyFill="1" applyAlignment="1">
      <alignment horizontal="left"/>
    </xf>
    <xf numFmtId="0" fontId="0" fillId="0" borderId="17" xfId="0" applyFill="1" applyBorder="1" applyAlignment="1">
      <alignment horizontal="left"/>
    </xf>
    <xf numFmtId="0" fontId="0" fillId="0" borderId="36" xfId="0" applyFill="1" applyBorder="1" applyAlignment="1">
      <alignment horizontal="center" vertical="center"/>
    </xf>
    <xf numFmtId="0" fontId="0" fillId="0" borderId="39" xfId="0" applyFill="1" applyBorder="1" applyAlignment="1">
      <alignment horizontal="center" vertical="center"/>
    </xf>
    <xf numFmtId="0" fontId="0" fillId="0" borderId="24" xfId="0" applyFill="1" applyBorder="1" applyAlignment="1">
      <alignment horizontal="center" vertical="center"/>
    </xf>
    <xf numFmtId="0" fontId="0" fillId="0" borderId="38" xfId="0" applyFill="1" applyBorder="1" applyAlignment="1">
      <alignment horizontal="center" vertical="center"/>
    </xf>
    <xf numFmtId="0" fontId="0" fillId="0" borderId="10" xfId="0" applyFill="1" applyBorder="1" applyAlignment="1">
      <alignment horizontal="center" vertical="center"/>
    </xf>
    <xf numFmtId="0" fontId="0" fillId="0" borderId="22" xfId="0" applyFill="1" applyBorder="1" applyAlignment="1">
      <alignment horizontal="center" vertical="center"/>
    </xf>
    <xf numFmtId="0" fontId="0" fillId="0" borderId="20" xfId="0" applyFill="1" applyBorder="1" applyAlignment="1">
      <alignment horizontal="center" vertical="center"/>
    </xf>
    <xf numFmtId="0" fontId="0" fillId="0" borderId="35" xfId="0" applyFill="1" applyBorder="1" applyAlignment="1">
      <alignment horizontal="center" vertical="center"/>
    </xf>
    <xf numFmtId="0" fontId="0" fillId="0" borderId="64" xfId="0" applyFill="1" applyBorder="1" applyAlignment="1">
      <alignment horizontal="center" vertical="center"/>
    </xf>
    <xf numFmtId="0" fontId="0" fillId="0" borderId="101" xfId="0" applyFill="1" applyBorder="1" applyAlignment="1">
      <alignment horizontal="center" vertical="center"/>
    </xf>
    <xf numFmtId="0" fontId="0" fillId="0" borderId="102" xfId="0" applyFill="1" applyBorder="1" applyAlignment="1">
      <alignment horizontal="center" vertical="center"/>
    </xf>
    <xf numFmtId="0" fontId="0" fillId="0" borderId="17" xfId="0" applyFill="1" applyBorder="1" applyAlignment="1">
      <alignment horizontal="right"/>
    </xf>
    <xf numFmtId="0" fontId="0" fillId="0" borderId="19" xfId="0" applyFill="1" applyBorder="1" applyAlignment="1">
      <alignment horizontal="center" vertical="center"/>
    </xf>
    <xf numFmtId="0" fontId="0" fillId="0" borderId="100" xfId="0" applyFill="1" applyBorder="1" applyAlignment="1">
      <alignment horizontal="center" vertical="center"/>
    </xf>
    <xf numFmtId="0" fontId="5" fillId="0" borderId="0" xfId="6" applyFont="1" applyFill="1" applyAlignment="1">
      <alignment horizontal="left"/>
    </xf>
    <xf numFmtId="0" fontId="0" fillId="0" borderId="35" xfId="6" applyFont="1" applyFill="1" applyBorder="1" applyAlignment="1">
      <alignment horizontal="center" vertical="center"/>
    </xf>
    <xf numFmtId="0" fontId="0" fillId="0" borderId="64" xfId="6" applyFont="1" applyFill="1" applyBorder="1" applyAlignment="1">
      <alignment horizontal="center" vertical="center"/>
    </xf>
    <xf numFmtId="0" fontId="0" fillId="0" borderId="0" xfId="6" applyFont="1" applyFill="1" applyAlignment="1">
      <alignment horizontal="right" vertical="center"/>
    </xf>
    <xf numFmtId="0" fontId="0" fillId="0" borderId="0" xfId="6" applyFont="1" applyFill="1" applyAlignment="1">
      <alignment horizontal="right"/>
    </xf>
    <xf numFmtId="0" fontId="0" fillId="0" borderId="17" xfId="6" applyFont="1" applyFill="1" applyBorder="1" applyAlignment="1">
      <alignment horizontal="right"/>
    </xf>
    <xf numFmtId="0" fontId="0" fillId="0" borderId="36" xfId="6" applyFont="1" applyFill="1" applyBorder="1" applyAlignment="1">
      <alignment horizontal="center" vertical="center"/>
    </xf>
    <xf numFmtId="0" fontId="0" fillId="0" borderId="39" xfId="6" applyFont="1" applyFill="1" applyBorder="1" applyAlignment="1">
      <alignment horizontal="center" vertical="center"/>
    </xf>
    <xf numFmtId="0" fontId="0" fillId="0" borderId="24" xfId="6" applyFont="1" applyFill="1" applyBorder="1" applyAlignment="1">
      <alignment horizontal="center" vertical="center"/>
    </xf>
    <xf numFmtId="0" fontId="0" fillId="0" borderId="38" xfId="6" applyFont="1" applyFill="1" applyBorder="1" applyAlignment="1">
      <alignment horizontal="center" vertical="center"/>
    </xf>
    <xf numFmtId="0" fontId="0" fillId="0" borderId="10" xfId="6" applyFont="1" applyFill="1" applyBorder="1" applyAlignment="1">
      <alignment horizontal="center" vertical="center"/>
    </xf>
    <xf numFmtId="0" fontId="0" fillId="0" borderId="22" xfId="6" applyFont="1" applyFill="1" applyBorder="1" applyAlignment="1">
      <alignment horizontal="center" vertical="center"/>
    </xf>
    <xf numFmtId="0" fontId="0" fillId="0" borderId="9" xfId="6" applyFont="1" applyFill="1" applyBorder="1" applyAlignment="1">
      <alignment horizontal="center" vertical="center"/>
    </xf>
    <xf numFmtId="0" fontId="8" fillId="0" borderId="25" xfId="6" applyFont="1" applyFill="1" applyBorder="1" applyAlignment="1">
      <alignment horizontal="center" vertical="center" wrapText="1"/>
    </xf>
    <xf numFmtId="0" fontId="8" fillId="0" borderId="27" xfId="6" applyFont="1" applyFill="1" applyBorder="1" applyAlignment="1">
      <alignment horizontal="center" vertical="center"/>
    </xf>
    <xf numFmtId="0" fontId="0" fillId="0" borderId="23" xfId="6" applyFont="1" applyFill="1" applyBorder="1" applyAlignment="1">
      <alignment horizontal="center" vertical="center" wrapText="1"/>
    </xf>
    <xf numFmtId="0" fontId="0" fillId="0" borderId="26" xfId="6" applyFont="1" applyFill="1" applyBorder="1" applyAlignment="1">
      <alignment horizontal="center" vertical="center" wrapText="1"/>
    </xf>
    <xf numFmtId="0" fontId="0" fillId="0" borderId="19" xfId="6" applyFont="1" applyFill="1" applyBorder="1" applyAlignment="1">
      <alignment horizontal="center" vertical="center"/>
    </xf>
    <xf numFmtId="0" fontId="0" fillId="0" borderId="20" xfId="6" applyFont="1" applyFill="1" applyBorder="1" applyAlignment="1">
      <alignment horizontal="center" vertical="center"/>
    </xf>
    <xf numFmtId="0" fontId="0" fillId="0" borderId="25" xfId="0" applyFill="1" applyBorder="1" applyAlignment="1">
      <alignment horizontal="center" vertical="center"/>
    </xf>
    <xf numFmtId="0" fontId="0" fillId="0" borderId="27" xfId="0" applyFill="1" applyBorder="1" applyAlignment="1">
      <alignment horizontal="center" vertical="center"/>
    </xf>
    <xf numFmtId="0" fontId="0" fillId="0" borderId="12" xfId="0" applyFill="1" applyBorder="1" applyAlignment="1">
      <alignment horizontal="center" vertical="center"/>
    </xf>
    <xf numFmtId="0" fontId="0" fillId="0" borderId="13" xfId="0" applyFill="1" applyBorder="1" applyAlignment="1">
      <alignment horizontal="center" vertical="center"/>
    </xf>
    <xf numFmtId="0" fontId="0" fillId="0" borderId="74" xfId="0" applyFill="1" applyBorder="1" applyAlignment="1">
      <alignment horizontal="center" vertical="center"/>
    </xf>
    <xf numFmtId="0" fontId="0" fillId="0" borderId="76" xfId="0" applyFill="1" applyBorder="1" applyAlignment="1">
      <alignment horizontal="center" vertical="center"/>
    </xf>
    <xf numFmtId="0" fontId="0" fillId="0" borderId="75" xfId="0" applyFill="1" applyBorder="1" applyAlignment="1">
      <alignment horizontal="center" vertical="center"/>
    </xf>
    <xf numFmtId="0" fontId="0" fillId="0" borderId="23" xfId="0" applyFill="1" applyBorder="1" applyAlignment="1">
      <alignment horizontal="center" vertical="center"/>
    </xf>
    <xf numFmtId="0" fontId="0" fillId="0" borderId="26" xfId="0" applyFill="1" applyBorder="1" applyAlignment="1">
      <alignment horizontal="center" vertical="center"/>
    </xf>
    <xf numFmtId="0" fontId="0" fillId="0" borderId="0" xfId="0" applyFill="1" applyBorder="1" applyAlignment="1" applyProtection="1">
      <alignment horizontal="right"/>
    </xf>
    <xf numFmtId="0" fontId="0" fillId="0" borderId="25" xfId="0" applyFill="1" applyBorder="1" applyAlignment="1">
      <alignment horizontal="center" vertical="center" wrapText="1"/>
    </xf>
    <xf numFmtId="0" fontId="0" fillId="0" borderId="27" xfId="0" applyFill="1" applyBorder="1" applyAlignment="1">
      <alignment horizontal="center" vertical="center" wrapText="1"/>
    </xf>
    <xf numFmtId="0" fontId="0" fillId="0" borderId="23" xfId="0" applyFill="1" applyBorder="1" applyAlignment="1">
      <alignment horizontal="center" vertical="center" wrapText="1"/>
    </xf>
    <xf numFmtId="0" fontId="0" fillId="0" borderId="26" xfId="0" applyFill="1" applyBorder="1" applyAlignment="1">
      <alignment horizontal="center" vertical="center" wrapText="1"/>
    </xf>
    <xf numFmtId="0" fontId="16" fillId="0" borderId="0" xfId="0" applyFont="1" applyFill="1" applyAlignment="1">
      <alignment horizontal="left"/>
    </xf>
    <xf numFmtId="38" fontId="0" fillId="0" borderId="0" xfId="1" applyFont="1" applyFill="1" applyBorder="1" applyAlignment="1" applyProtection="1">
      <alignment horizontal="right"/>
    </xf>
    <xf numFmtId="58" fontId="0" fillId="0" borderId="17" xfId="0" applyNumberFormat="1" applyBorder="1" applyAlignment="1">
      <alignment horizontal="right"/>
    </xf>
    <xf numFmtId="0" fontId="0" fillId="0" borderId="0" xfId="0" applyAlignment="1">
      <alignment horizontal="right"/>
    </xf>
    <xf numFmtId="0" fontId="0" fillId="0" borderId="12" xfId="0" applyFill="1" applyBorder="1" applyAlignment="1" applyProtection="1">
      <alignment horizontal="center" vertical="center"/>
    </xf>
    <xf numFmtId="0" fontId="0" fillId="0" borderId="13" xfId="0" applyFill="1" applyBorder="1" applyAlignment="1" applyProtection="1">
      <alignment horizontal="center" vertical="center"/>
    </xf>
    <xf numFmtId="0" fontId="0" fillId="0" borderId="23" xfId="0" applyFill="1" applyBorder="1" applyAlignment="1" applyProtection="1">
      <alignment horizontal="center" vertical="center"/>
    </xf>
    <xf numFmtId="0" fontId="0" fillId="0" borderId="26" xfId="0" applyFill="1" applyBorder="1" applyAlignment="1" applyProtection="1">
      <alignment horizontal="center" vertical="center"/>
    </xf>
    <xf numFmtId="0" fontId="0" fillId="0" borderId="24" xfId="0" applyFill="1" applyBorder="1" applyAlignment="1" applyProtection="1">
      <alignment horizontal="center" vertical="center"/>
    </xf>
    <xf numFmtId="0" fontId="0" fillId="0" borderId="36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center" vertical="center"/>
    </xf>
    <xf numFmtId="0" fontId="0" fillId="0" borderId="28" xfId="0" applyFill="1" applyBorder="1" applyAlignment="1">
      <alignment horizontal="center" vertical="center"/>
    </xf>
    <xf numFmtId="0" fontId="0" fillId="0" borderId="88" xfId="0" applyFill="1" applyBorder="1" applyAlignment="1" applyProtection="1">
      <alignment horizontal="center" vertical="center"/>
    </xf>
    <xf numFmtId="0" fontId="0" fillId="0" borderId="89" xfId="0" applyFill="1" applyBorder="1" applyProtection="1"/>
    <xf numFmtId="0" fontId="0" fillId="0" borderId="68" xfId="0" applyFill="1" applyBorder="1" applyAlignment="1" applyProtection="1">
      <alignment horizontal="center" vertical="center"/>
    </xf>
    <xf numFmtId="0" fontId="0" fillId="0" borderId="1" xfId="0" applyFill="1" applyBorder="1" applyAlignment="1" applyProtection="1">
      <alignment horizontal="center" vertical="center"/>
    </xf>
    <xf numFmtId="0" fontId="0" fillId="0" borderId="79" xfId="0" applyFill="1" applyBorder="1" applyAlignment="1" applyProtection="1">
      <alignment horizontal="center" vertical="center"/>
    </xf>
    <xf numFmtId="0" fontId="0" fillId="0" borderId="80" xfId="0" applyFill="1" applyBorder="1" applyAlignment="1" applyProtection="1">
      <alignment horizontal="center" vertical="center"/>
    </xf>
    <xf numFmtId="0" fontId="0" fillId="0" borderId="9" xfId="0" applyFill="1" applyBorder="1" applyAlignment="1" applyProtection="1">
      <alignment horizontal="right" vertical="center" shrinkToFit="1"/>
    </xf>
    <xf numFmtId="0" fontId="0" fillId="0" borderId="85" xfId="0" applyFill="1" applyBorder="1" applyAlignment="1" applyProtection="1">
      <alignment horizontal="center" vertical="center"/>
    </xf>
    <xf numFmtId="0" fontId="0" fillId="0" borderId="86" xfId="0" applyFill="1" applyBorder="1" applyProtection="1"/>
    <xf numFmtId="0" fontId="0" fillId="0" borderId="83" xfId="0" applyFill="1" applyBorder="1" applyAlignment="1" applyProtection="1">
      <alignment horizontal="center" vertical="center"/>
    </xf>
    <xf numFmtId="0" fontId="0" fillId="0" borderId="0" xfId="0" applyFill="1" applyBorder="1" applyAlignment="1">
      <alignment horizontal="right" vertical="center"/>
    </xf>
    <xf numFmtId="0" fontId="0" fillId="0" borderId="0" xfId="0" applyFill="1" applyBorder="1" applyAlignment="1">
      <alignment vertical="center"/>
    </xf>
    <xf numFmtId="0" fontId="0" fillId="0" borderId="0" xfId="0" applyFill="1" applyBorder="1" applyAlignment="1"/>
  </cellXfs>
  <cellStyles count="14">
    <cellStyle name="Normal" xfId="6" xr:uid="{936565CB-C557-46DA-9331-D97E85FCBFA2}"/>
    <cellStyle name="ハイパーリンク" xfId="5" builtinId="8"/>
    <cellStyle name="桁区切り" xfId="10" builtinId="6"/>
    <cellStyle name="桁区切り 2" xfId="1" xr:uid="{00000000-0005-0000-0000-000001000000}"/>
    <cellStyle name="桁区切り 3" xfId="4" xr:uid="{00000000-0005-0000-0000-000002000000}"/>
    <cellStyle name="桁区切り 3 2" xfId="9" xr:uid="{00000000-0005-0000-0000-000002000000}"/>
    <cellStyle name="桁区切り 3 3" xfId="13" xr:uid="{00000000-0005-0000-0000-000001000000}"/>
    <cellStyle name="通貨 2" xfId="2" xr:uid="{00000000-0005-0000-0000-000003000000}"/>
    <cellStyle name="通貨 2 2" xfId="7" xr:uid="{00000000-0005-0000-0000-000003000000}"/>
    <cellStyle name="通貨 2 3" xfId="11" xr:uid="{00000000-0005-0000-0000-000002000000}"/>
    <cellStyle name="標準" xfId="0" builtinId="0"/>
    <cellStyle name="標準 2" xfId="3" xr:uid="{00000000-0005-0000-0000-000005000000}"/>
    <cellStyle name="標準 2 2" xfId="8" xr:uid="{00000000-0005-0000-0000-000005000000}"/>
    <cellStyle name="標準 2 3" xfId="12" xr:uid="{00000000-0005-0000-0000-000004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B30"/>
  <sheetViews>
    <sheetView tabSelected="1" workbookViewId="0"/>
  </sheetViews>
  <sheetFormatPr defaultRowHeight="13" x14ac:dyDescent="0.2"/>
  <cols>
    <col min="1" max="1" width="9" customWidth="1"/>
  </cols>
  <sheetData>
    <row r="1" spans="1:2" x14ac:dyDescent="0.2">
      <c r="A1" t="s">
        <v>2</v>
      </c>
    </row>
    <row r="3" spans="1:2" x14ac:dyDescent="0.2">
      <c r="A3" s="25" t="s">
        <v>266</v>
      </c>
    </row>
    <row r="4" spans="1:2" x14ac:dyDescent="0.2">
      <c r="A4" s="25" t="s">
        <v>268</v>
      </c>
    </row>
    <row r="5" spans="1:2" x14ac:dyDescent="0.2">
      <c r="A5" s="25" t="s">
        <v>270</v>
      </c>
    </row>
    <row r="6" spans="1:2" x14ac:dyDescent="0.2">
      <c r="A6" s="25" t="s">
        <v>271</v>
      </c>
    </row>
    <row r="7" spans="1:2" x14ac:dyDescent="0.2">
      <c r="A7" s="25" t="s">
        <v>274</v>
      </c>
    </row>
    <row r="8" spans="1:2" x14ac:dyDescent="0.2">
      <c r="A8" s="25" t="s">
        <v>276</v>
      </c>
    </row>
    <row r="9" spans="1:2" x14ac:dyDescent="0.2">
      <c r="A9" s="25" t="s">
        <v>278</v>
      </c>
    </row>
    <row r="10" spans="1:2" x14ac:dyDescent="0.2">
      <c r="A10" s="25" t="s">
        <v>281</v>
      </c>
    </row>
    <row r="11" spans="1:2" x14ac:dyDescent="0.2">
      <c r="A11" s="25" t="s">
        <v>283</v>
      </c>
    </row>
    <row r="12" spans="1:2" x14ac:dyDescent="0.2">
      <c r="A12" s="25" t="s">
        <v>284</v>
      </c>
    </row>
    <row r="13" spans="1:2" x14ac:dyDescent="0.2">
      <c r="A13" s="25" t="s">
        <v>285</v>
      </c>
    </row>
    <row r="14" spans="1:2" x14ac:dyDescent="0.2">
      <c r="A14" s="25" t="s">
        <v>286</v>
      </c>
    </row>
    <row r="15" spans="1:2" x14ac:dyDescent="0.2">
      <c r="A15" t="s">
        <v>287</v>
      </c>
    </row>
    <row r="16" spans="1:2" x14ac:dyDescent="0.2">
      <c r="B16" s="25" t="s">
        <v>289</v>
      </c>
    </row>
    <row r="17" spans="1:2" x14ac:dyDescent="0.2">
      <c r="B17" s="25" t="s">
        <v>291</v>
      </c>
    </row>
    <row r="18" spans="1:2" x14ac:dyDescent="0.2">
      <c r="B18" s="25" t="s">
        <v>293</v>
      </c>
    </row>
    <row r="19" spans="1:2" x14ac:dyDescent="0.2">
      <c r="A19" t="s">
        <v>294</v>
      </c>
    </row>
    <row r="20" spans="1:2" x14ac:dyDescent="0.2">
      <c r="B20" s="25" t="s">
        <v>296</v>
      </c>
    </row>
    <row r="21" spans="1:2" x14ac:dyDescent="0.2">
      <c r="B21" s="25" t="s">
        <v>298</v>
      </c>
    </row>
    <row r="22" spans="1:2" x14ac:dyDescent="0.2">
      <c r="B22" s="25" t="s">
        <v>300</v>
      </c>
    </row>
    <row r="23" spans="1:2" x14ac:dyDescent="0.2">
      <c r="B23" s="25" t="s">
        <v>302</v>
      </c>
    </row>
    <row r="24" spans="1:2" x14ac:dyDescent="0.2">
      <c r="B24" s="25" t="s">
        <v>304</v>
      </c>
    </row>
    <row r="25" spans="1:2" x14ac:dyDescent="0.2">
      <c r="A25" s="25" t="s">
        <v>305</v>
      </c>
    </row>
    <row r="26" spans="1:2" x14ac:dyDescent="0.2">
      <c r="A26" s="25" t="s">
        <v>306</v>
      </c>
    </row>
    <row r="27" spans="1:2" x14ac:dyDescent="0.2">
      <c r="A27" s="25" t="s">
        <v>307</v>
      </c>
    </row>
    <row r="28" spans="1:2" x14ac:dyDescent="0.2">
      <c r="A28" s="25" t="s">
        <v>309</v>
      </c>
    </row>
    <row r="29" spans="1:2" x14ac:dyDescent="0.2">
      <c r="A29" s="25" t="s">
        <v>310</v>
      </c>
    </row>
    <row r="30" spans="1:2" x14ac:dyDescent="0.2">
      <c r="A30" s="25" t="s">
        <v>311</v>
      </c>
    </row>
  </sheetData>
  <phoneticPr fontId="4"/>
  <hyperlinks>
    <hyperlink ref="A3" location="'13-1'!A1" display="１　幼稚園の概要" xr:uid="{00000000-0004-0000-0100-000000000000}"/>
    <hyperlink ref="A4" location="'13-2'!A1" display="２　年齢別在園者数" xr:uid="{00000000-0004-0000-0100-000001000000}"/>
    <hyperlink ref="A5" location="'13-3'!A1" display="３　小学校の概要" xr:uid="{00000000-0004-0000-0100-000002000000}"/>
    <hyperlink ref="A6" location="'13-4'!A1" display="４　学年別児童数" xr:uid="{00000000-0004-0000-0100-000003000000}"/>
    <hyperlink ref="A7" location="'13-5'!A1" display="５　中学校の概要" xr:uid="{00000000-0004-0000-0100-000004000000}"/>
    <hyperlink ref="A8" location="'13-6'!A1" display="６　学年別生徒数" xr:uid="{00000000-0004-0000-0100-000005000000}"/>
    <hyperlink ref="A9" location="'13-7'!A1" display="７　中学校卒業後の進路状況" xr:uid="{00000000-0004-0000-0100-000006000000}"/>
    <hyperlink ref="A10" location="'13-8'!A1" display="８　教育費の推移" xr:uid="{00000000-0004-0000-0100-000007000000}"/>
    <hyperlink ref="A11" location="'13-9'!A1" display="９　児童・生徒の体格平均値" xr:uid="{00000000-0004-0000-0100-000008000000}"/>
    <hyperlink ref="B16" location="'13-13(1)'!A1" display="（１）蔵書" xr:uid="{00000000-0004-0000-0100-00000F000000}"/>
    <hyperlink ref="B17" location="'13-13(2)'!A1" display="（２）登録者" xr:uid="{00000000-0004-0000-0100-000010000000}"/>
    <hyperlink ref="B18" location="'13-13(3)'!A1" display="（３）貸出冊数" xr:uid="{00000000-0004-0000-0100-000011000000}"/>
    <hyperlink ref="B20" location="'13-14(1)'!A1" display="（１）中央公民館" xr:uid="{00000000-0004-0000-0100-000012000000}"/>
    <hyperlink ref="B21" location="'13-14(2)'!A1" display="（２）西公民館" xr:uid="{00000000-0004-0000-0100-000013000000}"/>
    <hyperlink ref="B22" location="'13-14(3)'!A1" display="（３）北公民館" xr:uid="{00000000-0004-0000-0100-000014000000}"/>
    <hyperlink ref="B23" location="'13ｰ14(4)'!A1" display="（４）南公民館" xr:uid="{00000000-0004-0000-0100-000015000000}"/>
    <hyperlink ref="B24" location="'13ｰ14(5)'!A1" display="（５）東公民館" xr:uid="{00000000-0004-0000-0100-000016000000}"/>
    <hyperlink ref="A25" location="'13-15'!A1" display="１５　勤労青少年ホ－ム利用状況" xr:uid="{00000000-0004-0000-0100-000017000000}"/>
    <hyperlink ref="A26" location="'13-16'!A1" display="１６　指定文化財" xr:uid="{00000000-0004-0000-0100-000018000000}"/>
    <hyperlink ref="A27" location="'13-17'!A1" display="１７　登録有形文化財" xr:uid="{00000000-0004-0000-0100-000019000000}"/>
    <hyperlink ref="A28" location="'13-18'!A1" display="１８　体育施設利用状況" xr:uid="{00000000-0004-0000-0100-00001A000000}"/>
    <hyperlink ref="A29" location="'13-19'!A1" display="１９　学校体育施設組織開放利用状況" xr:uid="{00000000-0004-0000-0100-00001B000000}"/>
    <hyperlink ref="A30" location="'13-20'!A1" display="２０　市民文化体育館（アスカル幸手）利用状況" xr:uid="{00000000-0004-0000-0100-00001C000000}"/>
    <hyperlink ref="A12" location="'13-10'!A1" display="１０　高等学校の概要" xr:uid="{1A589D61-542F-424D-A4D7-4F3BB1BD2FEC}"/>
    <hyperlink ref="A13" location="'13-11'!A1" display="１１　高等学校の学年別生徒数" xr:uid="{C687EDC4-181D-4522-9C6A-4CF1396B25E6}"/>
    <hyperlink ref="A14" location="'13-12'!A1" display="１２　高等学校卒業者の進路状況" xr:uid="{E664855D-AFC6-4230-817F-30F02D23FFD8}"/>
  </hyperlinks>
  <pageMargins left="0.7" right="0.7" top="0.75" bottom="0.75" header="0.3" footer="0.3"/>
  <pageSetup paperSize="9" orientation="portrait" horizontalDpi="1200" verticalDpi="12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F17"/>
  <sheetViews>
    <sheetView showGridLines="0" zoomScaleNormal="100" workbookViewId="0">
      <selection activeCell="A3" sqref="A3:F17"/>
    </sheetView>
  </sheetViews>
  <sheetFormatPr defaultRowHeight="13" x14ac:dyDescent="0.2"/>
  <cols>
    <col min="1" max="1" width="10.6328125" customWidth="1"/>
    <col min="2" max="2" width="6.90625" customWidth="1"/>
    <col min="3" max="6" width="13.7265625" customWidth="1"/>
  </cols>
  <sheetData>
    <row r="1" spans="1:6" s="1" customFormat="1" x14ac:dyDescent="0.2">
      <c r="A1" s="25" t="s">
        <v>279</v>
      </c>
    </row>
    <row r="2" spans="1:6" s="1" customFormat="1" x14ac:dyDescent="0.2"/>
    <row r="3" spans="1:6" s="1" customFormat="1" ht="16.5" x14ac:dyDescent="0.25">
      <c r="A3" s="240" t="s">
        <v>282</v>
      </c>
    </row>
    <row r="4" spans="1:6" s="1" customFormat="1" ht="13.5" thickBot="1" x14ac:dyDescent="0.25">
      <c r="E4" s="478" t="s">
        <v>401</v>
      </c>
      <c r="F4" s="478"/>
    </row>
    <row r="5" spans="1:6" s="1" customFormat="1" ht="24" customHeight="1" x14ac:dyDescent="0.2">
      <c r="A5" s="474" t="s">
        <v>74</v>
      </c>
      <c r="B5" s="467"/>
      <c r="C5" s="471" t="s">
        <v>75</v>
      </c>
      <c r="D5" s="479"/>
      <c r="E5" s="471" t="s">
        <v>76</v>
      </c>
      <c r="F5" s="473"/>
    </row>
    <row r="6" spans="1:6" s="1" customFormat="1" ht="24" customHeight="1" x14ac:dyDescent="0.2">
      <c r="A6" s="475"/>
      <c r="B6" s="468"/>
      <c r="C6" s="251" t="s">
        <v>77</v>
      </c>
      <c r="D6" s="252" t="s">
        <v>78</v>
      </c>
      <c r="E6" s="251" t="s">
        <v>77</v>
      </c>
      <c r="F6" s="253" t="s">
        <v>78</v>
      </c>
    </row>
    <row r="7" spans="1:6" s="1" customFormat="1" ht="19.5" customHeight="1" x14ac:dyDescent="0.2">
      <c r="A7" s="480" t="s">
        <v>79</v>
      </c>
      <c r="B7" s="254">
        <v>1</v>
      </c>
      <c r="C7" s="34">
        <v>116.82007633587787</v>
      </c>
      <c r="D7" s="35">
        <v>115.2077519379845</v>
      </c>
      <c r="E7" s="34">
        <v>22.109923664122139</v>
      </c>
      <c r="F7" s="36">
        <v>20.741550387596902</v>
      </c>
    </row>
    <row r="8" spans="1:6" s="1" customFormat="1" ht="19.5" customHeight="1" x14ac:dyDescent="0.2">
      <c r="A8" s="476"/>
      <c r="B8" s="255">
        <v>2</v>
      </c>
      <c r="C8" s="34">
        <v>122.22513698630137</v>
      </c>
      <c r="D8" s="35">
        <v>122.17067669172933</v>
      </c>
      <c r="E8" s="34">
        <v>24.561780821917807</v>
      </c>
      <c r="F8" s="36">
        <v>24.656240601503757</v>
      </c>
    </row>
    <row r="9" spans="1:6" s="1" customFormat="1" ht="19.5" customHeight="1" x14ac:dyDescent="0.2">
      <c r="A9" s="476"/>
      <c r="B9" s="255">
        <v>3</v>
      </c>
      <c r="C9" s="34">
        <v>127.39314685314686</v>
      </c>
      <c r="D9" s="35">
        <v>127.41446666666666</v>
      </c>
      <c r="E9" s="34">
        <v>27.190069930069928</v>
      </c>
      <c r="F9" s="36">
        <v>27.389666666666667</v>
      </c>
    </row>
    <row r="10" spans="1:6" s="1" customFormat="1" ht="19.5" customHeight="1" x14ac:dyDescent="0.2">
      <c r="A10" s="476"/>
      <c r="B10" s="255">
        <v>4</v>
      </c>
      <c r="C10" s="34">
        <v>133.80443298969072</v>
      </c>
      <c r="D10" s="35">
        <v>133.45680232558141</v>
      </c>
      <c r="E10" s="34">
        <v>32.028711340206186</v>
      </c>
      <c r="F10" s="36">
        <v>30.323063583815031</v>
      </c>
    </row>
    <row r="11" spans="1:6" s="1" customFormat="1" ht="19.5" customHeight="1" x14ac:dyDescent="0.2">
      <c r="A11" s="476"/>
      <c r="B11" s="255">
        <v>5</v>
      </c>
      <c r="C11" s="34">
        <v>139.44628930817609</v>
      </c>
      <c r="D11" s="35">
        <v>141.51</v>
      </c>
      <c r="E11" s="34">
        <v>35.407798742138368</v>
      </c>
      <c r="F11" s="36">
        <v>35.845034965034962</v>
      </c>
    </row>
    <row r="12" spans="1:6" s="1" customFormat="1" ht="19.5" customHeight="1" x14ac:dyDescent="0.2">
      <c r="A12" s="476"/>
      <c r="B12" s="255">
        <v>6</v>
      </c>
      <c r="C12" s="34">
        <v>146.43023121387284</v>
      </c>
      <c r="D12" s="35">
        <v>147.41980487804878</v>
      </c>
      <c r="E12" s="34">
        <v>40.926878612716763</v>
      </c>
      <c r="F12" s="36">
        <v>40.318975609756095</v>
      </c>
    </row>
    <row r="13" spans="1:6" s="1" customFormat="1" ht="19.5" customHeight="1" x14ac:dyDescent="0.2">
      <c r="A13" s="244"/>
      <c r="B13" s="255"/>
      <c r="C13" s="34"/>
      <c r="D13" s="35"/>
      <c r="E13" s="34"/>
      <c r="F13" s="36"/>
    </row>
    <row r="14" spans="1:6" s="1" customFormat="1" ht="19.5" customHeight="1" x14ac:dyDescent="0.2">
      <c r="A14" s="476" t="s">
        <v>80</v>
      </c>
      <c r="B14" s="255">
        <v>1</v>
      </c>
      <c r="C14" s="34">
        <v>153.86438356164382</v>
      </c>
      <c r="D14" s="35">
        <v>151.7285714285714</v>
      </c>
      <c r="E14" s="34">
        <v>44.920547945205477</v>
      </c>
      <c r="F14" s="36">
        <v>44.211688311688306</v>
      </c>
    </row>
    <row r="15" spans="1:6" s="1" customFormat="1" ht="19.5" customHeight="1" x14ac:dyDescent="0.2">
      <c r="A15" s="476"/>
      <c r="B15" s="255">
        <v>2</v>
      </c>
      <c r="C15" s="34">
        <v>160.66185567010311</v>
      </c>
      <c r="D15" s="35">
        <v>155.23065326633167</v>
      </c>
      <c r="E15" s="34">
        <v>49.639175257731956</v>
      </c>
      <c r="F15" s="36">
        <v>49.201507537688443</v>
      </c>
    </row>
    <row r="16" spans="1:6" s="1" customFormat="1" ht="19.5" customHeight="1" thickBot="1" x14ac:dyDescent="0.25">
      <c r="A16" s="477"/>
      <c r="B16" s="256">
        <v>3</v>
      </c>
      <c r="C16" s="257">
        <v>165.62727272727273</v>
      </c>
      <c r="D16" s="258">
        <v>155.72111111111113</v>
      </c>
      <c r="E16" s="257">
        <v>53.925252525252532</v>
      </c>
      <c r="F16" s="259">
        <v>51.058888888888887</v>
      </c>
    </row>
    <row r="17" spans="4:6" s="1" customFormat="1" ht="21" customHeight="1" x14ac:dyDescent="0.2">
      <c r="D17" s="454" t="s">
        <v>331</v>
      </c>
      <c r="E17" s="454"/>
      <c r="F17" s="454"/>
    </row>
  </sheetData>
  <mergeCells count="7">
    <mergeCell ref="D17:F17"/>
    <mergeCell ref="A14:A16"/>
    <mergeCell ref="E4:F4"/>
    <mergeCell ref="A5:B6"/>
    <mergeCell ref="C5:D5"/>
    <mergeCell ref="E5:F5"/>
    <mergeCell ref="A7:A12"/>
  </mergeCells>
  <phoneticPr fontId="4"/>
  <hyperlinks>
    <hyperlink ref="A1" location="第13章目次!A1" display="第13章目次へもどる" xr:uid="{00000000-0004-0000-0A00-000000000000}"/>
  </hyperlinks>
  <pageMargins left="0.78700000000000003" right="0.78700000000000003" top="0.98399999999999999" bottom="0.98399999999999999" header="0.51200000000000001" footer="0.51200000000000001"/>
  <pageSetup paperSize="9" scale="92" orientation="portrait" verticalDpi="300" r:id="rId1"/>
  <headerFooter alignWithMargins="0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14"/>
  <sheetViews>
    <sheetView showGridLines="0" zoomScaleNormal="100" workbookViewId="0">
      <selection activeCell="A3" sqref="A3:K14"/>
    </sheetView>
  </sheetViews>
  <sheetFormatPr defaultColWidth="9" defaultRowHeight="13" x14ac:dyDescent="0.2"/>
  <cols>
    <col min="1" max="2" width="4.08984375" style="3" customWidth="1"/>
    <col min="3" max="4" width="6.90625" style="3" customWidth="1"/>
    <col min="5" max="11" width="9.36328125" style="3" customWidth="1"/>
    <col min="12" max="16384" width="9" style="3"/>
  </cols>
  <sheetData>
    <row r="1" spans="1:12" s="1" customFormat="1" x14ac:dyDescent="0.2">
      <c r="A1" s="25" t="s">
        <v>279</v>
      </c>
      <c r="B1" s="25"/>
    </row>
    <row r="2" spans="1:12" s="1" customFormat="1" x14ac:dyDescent="0.2"/>
    <row r="3" spans="1:12" s="49" customFormat="1" ht="24.75" customHeight="1" x14ac:dyDescent="0.25">
      <c r="A3" s="481" t="s">
        <v>344</v>
      </c>
      <c r="B3" s="481"/>
      <c r="C3" s="481"/>
      <c r="D3" s="481"/>
      <c r="E3" s="481"/>
    </row>
    <row r="4" spans="1:12" s="49" customFormat="1" ht="13.5" customHeight="1" x14ac:dyDescent="0.2">
      <c r="J4" s="485" t="s">
        <v>3</v>
      </c>
      <c r="K4" s="485"/>
    </row>
    <row r="5" spans="1:12" s="49" customFormat="1" ht="6" customHeight="1" thickBot="1" x14ac:dyDescent="0.25">
      <c r="J5" s="486"/>
      <c r="K5" s="486"/>
    </row>
    <row r="6" spans="1:12" s="55" customFormat="1" ht="24" customHeight="1" x14ac:dyDescent="0.2">
      <c r="A6" s="482" t="s">
        <v>340</v>
      </c>
      <c r="B6" s="487" t="s">
        <v>345</v>
      </c>
      <c r="C6" s="489" t="s">
        <v>20</v>
      </c>
      <c r="D6" s="489" t="s">
        <v>21</v>
      </c>
      <c r="E6" s="491" t="s">
        <v>346</v>
      </c>
      <c r="F6" s="492"/>
      <c r="G6" s="492"/>
      <c r="H6" s="489" t="s">
        <v>347</v>
      </c>
      <c r="I6" s="493"/>
      <c r="J6" s="487"/>
      <c r="K6" s="494" t="s">
        <v>81</v>
      </c>
    </row>
    <row r="7" spans="1:12" s="55" customFormat="1" ht="26.25" customHeight="1" x14ac:dyDescent="0.2">
      <c r="A7" s="483"/>
      <c r="B7" s="488"/>
      <c r="C7" s="490"/>
      <c r="D7" s="490"/>
      <c r="E7" s="260" t="s">
        <v>24</v>
      </c>
      <c r="F7" s="261" t="s">
        <v>25</v>
      </c>
      <c r="G7" s="262" t="s">
        <v>26</v>
      </c>
      <c r="H7" s="260" t="s">
        <v>24</v>
      </c>
      <c r="I7" s="261" t="s">
        <v>25</v>
      </c>
      <c r="J7" s="263" t="s">
        <v>26</v>
      </c>
      <c r="K7" s="495"/>
    </row>
    <row r="8" spans="1:12" s="55" customFormat="1" ht="21" customHeight="1" x14ac:dyDescent="0.2">
      <c r="A8" s="264" t="s">
        <v>335</v>
      </c>
      <c r="B8" s="265" t="s">
        <v>341</v>
      </c>
      <c r="C8" s="266">
        <v>1</v>
      </c>
      <c r="D8" s="266">
        <v>18</v>
      </c>
      <c r="E8" s="13">
        <v>603</v>
      </c>
      <c r="F8" s="267">
        <v>243</v>
      </c>
      <c r="G8" s="268">
        <v>360</v>
      </c>
      <c r="H8" s="269">
        <v>59</v>
      </c>
      <c r="I8" s="267">
        <v>39</v>
      </c>
      <c r="J8" s="270">
        <v>20</v>
      </c>
      <c r="K8" s="271">
        <v>10.199999999999999</v>
      </c>
    </row>
    <row r="9" spans="1:12" s="55" customFormat="1" ht="21" customHeight="1" x14ac:dyDescent="0.2">
      <c r="A9" s="264"/>
      <c r="B9" s="265">
        <v>2</v>
      </c>
      <c r="C9" s="266">
        <v>1</v>
      </c>
      <c r="D9" s="266">
        <v>17</v>
      </c>
      <c r="E9" s="13">
        <v>583</v>
      </c>
      <c r="F9" s="267">
        <v>233</v>
      </c>
      <c r="G9" s="268">
        <v>350</v>
      </c>
      <c r="H9" s="269">
        <v>60</v>
      </c>
      <c r="I9" s="267">
        <v>43</v>
      </c>
      <c r="J9" s="270">
        <v>17</v>
      </c>
      <c r="K9" s="271">
        <v>9.6999999999999993</v>
      </c>
    </row>
    <row r="10" spans="1:12" s="55" customFormat="1" ht="21" customHeight="1" x14ac:dyDescent="0.2">
      <c r="A10" s="264"/>
      <c r="B10" s="265">
        <v>3</v>
      </c>
      <c r="C10" s="266">
        <v>1</v>
      </c>
      <c r="D10" s="272">
        <v>16</v>
      </c>
      <c r="E10" s="14">
        <v>504</v>
      </c>
      <c r="F10" s="273">
        <v>201</v>
      </c>
      <c r="G10" s="274">
        <v>303</v>
      </c>
      <c r="H10" s="275">
        <v>58</v>
      </c>
      <c r="I10" s="273">
        <v>39</v>
      </c>
      <c r="J10" s="276">
        <v>19</v>
      </c>
      <c r="K10" s="277">
        <v>8.6999999999999993</v>
      </c>
    </row>
    <row r="11" spans="1:12" s="55" customFormat="1" ht="21" customHeight="1" x14ac:dyDescent="0.2">
      <c r="A11" s="264"/>
      <c r="B11" s="265">
        <v>4</v>
      </c>
      <c r="C11" s="272">
        <v>1</v>
      </c>
      <c r="D11" s="272">
        <v>16</v>
      </c>
      <c r="E11" s="14">
        <v>452</v>
      </c>
      <c r="F11" s="273">
        <v>171</v>
      </c>
      <c r="G11" s="274">
        <v>281</v>
      </c>
      <c r="H11" s="275">
        <v>51</v>
      </c>
      <c r="I11" s="273">
        <v>34</v>
      </c>
      <c r="J11" s="276">
        <v>17</v>
      </c>
      <c r="K11" s="33">
        <v>8.6999999999999993</v>
      </c>
    </row>
    <row r="12" spans="1:12" s="55" customFormat="1" ht="21" customHeight="1" x14ac:dyDescent="0.2">
      <c r="A12" s="264"/>
      <c r="B12" s="265">
        <v>5</v>
      </c>
      <c r="C12" s="272">
        <v>1</v>
      </c>
      <c r="D12" s="272">
        <v>16</v>
      </c>
      <c r="E12" s="14">
        <v>473</v>
      </c>
      <c r="F12" s="273">
        <v>174</v>
      </c>
      <c r="G12" s="274">
        <v>299</v>
      </c>
      <c r="H12" s="275">
        <v>63</v>
      </c>
      <c r="I12" s="273">
        <v>38</v>
      </c>
      <c r="J12" s="276">
        <v>25</v>
      </c>
      <c r="K12" s="33">
        <v>7.5</v>
      </c>
      <c r="L12" s="56"/>
    </row>
    <row r="13" spans="1:12" s="55" customFormat="1" ht="21" customHeight="1" thickBot="1" x14ac:dyDescent="0.25">
      <c r="A13" s="278"/>
      <c r="B13" s="279">
        <v>6</v>
      </c>
      <c r="C13" s="280">
        <v>1</v>
      </c>
      <c r="D13" s="280">
        <v>16</v>
      </c>
      <c r="E13" s="281">
        <v>504</v>
      </c>
      <c r="F13" s="282">
        <v>186</v>
      </c>
      <c r="G13" s="283">
        <v>318</v>
      </c>
      <c r="H13" s="284">
        <v>63</v>
      </c>
      <c r="I13" s="282">
        <v>43</v>
      </c>
      <c r="J13" s="283">
        <v>20</v>
      </c>
      <c r="K13" s="285">
        <v>8</v>
      </c>
      <c r="L13" s="56"/>
    </row>
    <row r="14" spans="1:12" s="49" customFormat="1" ht="21" customHeight="1" x14ac:dyDescent="0.2">
      <c r="I14" s="484" t="s">
        <v>82</v>
      </c>
      <c r="J14" s="484"/>
      <c r="K14" s="484"/>
    </row>
  </sheetData>
  <sheetProtection formatCells="0"/>
  <mergeCells count="10">
    <mergeCell ref="A3:E3"/>
    <mergeCell ref="A6:A7"/>
    <mergeCell ref="I14:K14"/>
    <mergeCell ref="J4:K5"/>
    <mergeCell ref="B6:B7"/>
    <mergeCell ref="C6:C7"/>
    <mergeCell ref="D6:D7"/>
    <mergeCell ref="E6:G6"/>
    <mergeCell ref="H6:J6"/>
    <mergeCell ref="K6:K7"/>
  </mergeCells>
  <phoneticPr fontId="4"/>
  <hyperlinks>
    <hyperlink ref="A1" location="第13章目次!A1" display="第13章目次へもどる" xr:uid="{00000000-0004-0000-0B00-000000000000}"/>
  </hyperlinks>
  <pageMargins left="0.78740157480314965" right="0.78740157480314965" top="0.78740157480314965" bottom="0.78740157480314965" header="0.51181102362204722" footer="0.39370078740157483"/>
  <pageSetup paperSize="9" orientation="portrait" r:id="rId1"/>
  <headerFooter alignWithMargins="0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13"/>
  <sheetViews>
    <sheetView showGridLines="0" zoomScaleNormal="100" workbookViewId="0">
      <selection activeCell="A3" sqref="A3:G13"/>
    </sheetView>
  </sheetViews>
  <sheetFormatPr defaultColWidth="9" defaultRowHeight="13" x14ac:dyDescent="0.2"/>
  <cols>
    <col min="1" max="2" width="4.08984375" style="3" customWidth="1"/>
    <col min="3" max="3" width="16.90625" style="3" customWidth="1"/>
    <col min="4" max="4" width="15.6328125" style="3" customWidth="1"/>
    <col min="5" max="5" width="16.26953125" style="3" customWidth="1"/>
    <col min="6" max="6" width="15.6328125" style="3" customWidth="1"/>
    <col min="7" max="7" width="15" style="3" customWidth="1"/>
    <col min="8" max="16384" width="9" style="3"/>
  </cols>
  <sheetData>
    <row r="1" spans="1:7" s="1" customFormat="1" x14ac:dyDescent="0.2">
      <c r="A1" s="25" t="s">
        <v>279</v>
      </c>
      <c r="B1" s="25"/>
    </row>
    <row r="2" spans="1:7" s="1" customFormat="1" x14ac:dyDescent="0.2"/>
    <row r="3" spans="1:7" s="57" customFormat="1" ht="24.75" customHeight="1" x14ac:dyDescent="0.25">
      <c r="A3" s="481" t="s">
        <v>348</v>
      </c>
      <c r="B3" s="481"/>
      <c r="C3" s="481"/>
      <c r="D3" s="481"/>
      <c r="E3" s="481"/>
      <c r="F3" s="49"/>
      <c r="G3" s="49"/>
    </row>
    <row r="4" spans="1:7" s="57" customFormat="1" ht="13.5" customHeight="1" x14ac:dyDescent="0.2">
      <c r="A4" s="49"/>
      <c r="B4" s="49"/>
      <c r="C4" s="286"/>
      <c r="D4" s="286"/>
      <c r="E4" s="49"/>
      <c r="F4" s="49"/>
      <c r="G4" s="485" t="s">
        <v>3</v>
      </c>
    </row>
    <row r="5" spans="1:7" s="57" customFormat="1" ht="6" customHeight="1" thickBot="1" x14ac:dyDescent="0.25">
      <c r="A5" s="49"/>
      <c r="B5" s="49"/>
      <c r="C5" s="286"/>
      <c r="D5" s="286"/>
      <c r="E5" s="49"/>
      <c r="F5" s="49"/>
      <c r="G5" s="486"/>
    </row>
    <row r="6" spans="1:7" s="57" customFormat="1" ht="30" customHeight="1" x14ac:dyDescent="0.2">
      <c r="A6" s="287" t="s">
        <v>334</v>
      </c>
      <c r="B6" s="288" t="s">
        <v>83</v>
      </c>
      <c r="C6" s="289" t="s">
        <v>349</v>
      </c>
      <c r="D6" s="289" t="s">
        <v>84</v>
      </c>
      <c r="E6" s="289" t="s">
        <v>40</v>
      </c>
      <c r="F6" s="290" t="s">
        <v>85</v>
      </c>
      <c r="G6" s="291" t="s">
        <v>350</v>
      </c>
    </row>
    <row r="7" spans="1:7" s="57" customFormat="1" ht="21" customHeight="1" x14ac:dyDescent="0.2">
      <c r="A7" s="264" t="s">
        <v>335</v>
      </c>
      <c r="B7" s="265" t="s">
        <v>341</v>
      </c>
      <c r="C7" s="292">
        <v>603</v>
      </c>
      <c r="D7" s="292">
        <v>200</v>
      </c>
      <c r="E7" s="292">
        <v>209</v>
      </c>
      <c r="F7" s="293">
        <v>194</v>
      </c>
      <c r="G7" s="294">
        <v>33.5</v>
      </c>
    </row>
    <row r="8" spans="1:7" s="57" customFormat="1" ht="21" customHeight="1" x14ac:dyDescent="0.2">
      <c r="A8" s="264"/>
      <c r="B8" s="265">
        <v>2</v>
      </c>
      <c r="C8" s="292">
        <v>583</v>
      </c>
      <c r="D8" s="292">
        <v>197</v>
      </c>
      <c r="E8" s="292">
        <v>187</v>
      </c>
      <c r="F8" s="293">
        <v>199</v>
      </c>
      <c r="G8" s="294">
        <v>34.299999999999997</v>
      </c>
    </row>
    <row r="9" spans="1:7" s="57" customFormat="1" ht="21" customHeight="1" x14ac:dyDescent="0.2">
      <c r="A9" s="264"/>
      <c r="B9" s="265">
        <v>3</v>
      </c>
      <c r="C9" s="292">
        <v>504</v>
      </c>
      <c r="D9" s="292">
        <v>168</v>
      </c>
      <c r="E9" s="292">
        <v>164</v>
      </c>
      <c r="F9" s="293">
        <v>172</v>
      </c>
      <c r="G9" s="294">
        <v>31.5</v>
      </c>
    </row>
    <row r="10" spans="1:7" s="57" customFormat="1" ht="21" customHeight="1" x14ac:dyDescent="0.2">
      <c r="A10" s="264"/>
      <c r="B10" s="265">
        <v>4</v>
      </c>
      <c r="C10" s="293">
        <v>452</v>
      </c>
      <c r="D10" s="293">
        <v>151</v>
      </c>
      <c r="E10" s="293">
        <v>153</v>
      </c>
      <c r="F10" s="293">
        <v>148</v>
      </c>
      <c r="G10" s="294">
        <v>28.25</v>
      </c>
    </row>
    <row r="11" spans="1:7" s="57" customFormat="1" ht="21" customHeight="1" x14ac:dyDescent="0.2">
      <c r="A11" s="264"/>
      <c r="B11" s="265">
        <v>5</v>
      </c>
      <c r="C11" s="293">
        <v>473</v>
      </c>
      <c r="D11" s="293">
        <v>202</v>
      </c>
      <c r="E11" s="293">
        <v>132</v>
      </c>
      <c r="F11" s="293">
        <v>139</v>
      </c>
      <c r="G11" s="294">
        <v>29.6</v>
      </c>
    </row>
    <row r="12" spans="1:7" s="57" customFormat="1" ht="21" customHeight="1" thickBot="1" x14ac:dyDescent="0.25">
      <c r="A12" s="278"/>
      <c r="B12" s="279">
        <v>6</v>
      </c>
      <c r="C12" s="295">
        <v>504</v>
      </c>
      <c r="D12" s="295">
        <v>194</v>
      </c>
      <c r="E12" s="295">
        <v>185</v>
      </c>
      <c r="F12" s="295">
        <v>125</v>
      </c>
      <c r="G12" s="296">
        <v>31.5</v>
      </c>
    </row>
    <row r="13" spans="1:7" s="57" customFormat="1" ht="21" customHeight="1" x14ac:dyDescent="0.2">
      <c r="A13" s="49"/>
      <c r="B13" s="297"/>
      <c r="C13" s="49"/>
      <c r="D13" s="49"/>
      <c r="E13" s="49"/>
      <c r="F13" s="484" t="s">
        <v>95</v>
      </c>
      <c r="G13" s="484"/>
    </row>
  </sheetData>
  <sheetProtection formatCells="0"/>
  <mergeCells count="3">
    <mergeCell ref="G4:G5"/>
    <mergeCell ref="F13:G13"/>
    <mergeCell ref="A3:E3"/>
  </mergeCells>
  <phoneticPr fontId="4"/>
  <hyperlinks>
    <hyperlink ref="A1" location="第13章目次!A1" display="第13章目次へもどる" xr:uid="{00000000-0004-0000-0D00-000000000000}"/>
  </hyperlinks>
  <pageMargins left="0.78740157480314965" right="0.78740157480314965" top="0.78740157480314965" bottom="0.78740157480314965" header="0.51181102362204722" footer="0.39370078740157483"/>
  <pageSetup paperSize="9" orientation="portrait" r:id="rId1"/>
  <headerFooter alignWithMargins="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M14"/>
  <sheetViews>
    <sheetView showGridLines="0" zoomScaleNormal="100" workbookViewId="0">
      <selection activeCell="A3" sqref="A3:M14"/>
    </sheetView>
  </sheetViews>
  <sheetFormatPr defaultColWidth="9" defaultRowHeight="13" x14ac:dyDescent="0.2"/>
  <cols>
    <col min="1" max="2" width="4.6328125" style="3" customWidth="1"/>
    <col min="3" max="13" width="7" style="3" customWidth="1"/>
    <col min="14" max="16384" width="9" style="3"/>
  </cols>
  <sheetData>
    <row r="1" spans="1:13" s="1" customFormat="1" x14ac:dyDescent="0.2">
      <c r="A1" s="25" t="s">
        <v>279</v>
      </c>
      <c r="B1" s="25"/>
    </row>
    <row r="2" spans="1:13" s="1" customFormat="1" x14ac:dyDescent="0.2"/>
    <row r="3" spans="1:13" s="49" customFormat="1" ht="24.75" customHeight="1" x14ac:dyDescent="0.25">
      <c r="A3" s="481" t="s">
        <v>351</v>
      </c>
      <c r="B3" s="481"/>
      <c r="C3" s="481"/>
      <c r="D3" s="481"/>
      <c r="E3" s="481"/>
      <c r="F3" s="481"/>
      <c r="G3" s="481"/>
      <c r="H3" s="481"/>
    </row>
    <row r="4" spans="1:13" s="49" customFormat="1" ht="13.5" customHeight="1" x14ac:dyDescent="0.2">
      <c r="L4" s="485" t="s">
        <v>3</v>
      </c>
      <c r="M4" s="485"/>
    </row>
    <row r="5" spans="1:13" s="49" customFormat="1" ht="6" customHeight="1" thickBot="1" x14ac:dyDescent="0.25">
      <c r="L5" s="486"/>
      <c r="M5" s="486"/>
    </row>
    <row r="6" spans="1:13" s="49" customFormat="1" ht="21" customHeight="1" x14ac:dyDescent="0.2">
      <c r="A6" s="482" t="s">
        <v>338</v>
      </c>
      <c r="B6" s="487" t="s">
        <v>337</v>
      </c>
      <c r="C6" s="496" t="s">
        <v>86</v>
      </c>
      <c r="D6" s="491" t="s">
        <v>87</v>
      </c>
      <c r="E6" s="492"/>
      <c r="F6" s="498"/>
      <c r="G6" s="298" t="s">
        <v>88</v>
      </c>
      <c r="H6" s="491" t="s">
        <v>89</v>
      </c>
      <c r="I6" s="492"/>
      <c r="J6" s="498"/>
      <c r="K6" s="491" t="s">
        <v>90</v>
      </c>
      <c r="L6" s="492"/>
      <c r="M6" s="499"/>
    </row>
    <row r="7" spans="1:13" s="49" customFormat="1" ht="21" customHeight="1" x14ac:dyDescent="0.2">
      <c r="A7" s="483"/>
      <c r="B7" s="488"/>
      <c r="C7" s="497"/>
      <c r="D7" s="262" t="s">
        <v>91</v>
      </c>
      <c r="E7" s="261" t="s">
        <v>92</v>
      </c>
      <c r="F7" s="262" t="s">
        <v>93</v>
      </c>
      <c r="G7" s="260" t="s">
        <v>94</v>
      </c>
      <c r="H7" s="260" t="s">
        <v>91</v>
      </c>
      <c r="I7" s="261" t="s">
        <v>92</v>
      </c>
      <c r="J7" s="262" t="s">
        <v>93</v>
      </c>
      <c r="K7" s="260" t="s">
        <v>91</v>
      </c>
      <c r="L7" s="261" t="s">
        <v>92</v>
      </c>
      <c r="M7" s="299" t="s">
        <v>93</v>
      </c>
    </row>
    <row r="8" spans="1:13" s="49" customFormat="1" ht="21" customHeight="1" x14ac:dyDescent="0.2">
      <c r="A8" s="264" t="s">
        <v>335</v>
      </c>
      <c r="B8" s="265" t="s">
        <v>341</v>
      </c>
      <c r="C8" s="300">
        <v>192</v>
      </c>
      <c r="D8" s="268">
        <v>83</v>
      </c>
      <c r="E8" s="267">
        <v>33</v>
      </c>
      <c r="F8" s="268">
        <v>50</v>
      </c>
      <c r="G8" s="301">
        <v>43.2</v>
      </c>
      <c r="H8" s="269">
        <v>96</v>
      </c>
      <c r="I8" s="267">
        <v>37</v>
      </c>
      <c r="J8" s="268">
        <v>59</v>
      </c>
      <c r="K8" s="269">
        <v>13</v>
      </c>
      <c r="L8" s="267">
        <v>1</v>
      </c>
      <c r="M8" s="302">
        <v>12</v>
      </c>
    </row>
    <row r="9" spans="1:13" s="49" customFormat="1" ht="21" customHeight="1" x14ac:dyDescent="0.2">
      <c r="A9" s="264"/>
      <c r="B9" s="265">
        <v>2</v>
      </c>
      <c r="C9" s="300">
        <v>197</v>
      </c>
      <c r="D9" s="268">
        <v>78</v>
      </c>
      <c r="E9" s="267">
        <v>38</v>
      </c>
      <c r="F9" s="268">
        <v>40</v>
      </c>
      <c r="G9" s="301">
        <v>39.6</v>
      </c>
      <c r="H9" s="269">
        <v>110</v>
      </c>
      <c r="I9" s="267">
        <v>39</v>
      </c>
      <c r="J9" s="268">
        <v>71</v>
      </c>
      <c r="K9" s="269">
        <v>9</v>
      </c>
      <c r="L9" s="267">
        <v>4</v>
      </c>
      <c r="M9" s="302">
        <v>5</v>
      </c>
    </row>
    <row r="10" spans="1:13" s="49" customFormat="1" ht="21" customHeight="1" x14ac:dyDescent="0.2">
      <c r="A10" s="264"/>
      <c r="B10" s="265">
        <v>3</v>
      </c>
      <c r="C10" s="300">
        <v>169</v>
      </c>
      <c r="D10" s="268">
        <v>68</v>
      </c>
      <c r="E10" s="267">
        <v>32</v>
      </c>
      <c r="F10" s="268">
        <v>36</v>
      </c>
      <c r="G10" s="301">
        <v>40.200000000000003</v>
      </c>
      <c r="H10" s="269">
        <v>96</v>
      </c>
      <c r="I10" s="267">
        <v>40</v>
      </c>
      <c r="J10" s="268">
        <v>56</v>
      </c>
      <c r="K10" s="269">
        <v>5</v>
      </c>
      <c r="L10" s="267">
        <v>3</v>
      </c>
      <c r="M10" s="302">
        <v>2</v>
      </c>
    </row>
    <row r="11" spans="1:13" s="49" customFormat="1" ht="21" customHeight="1" x14ac:dyDescent="0.2">
      <c r="A11" s="264"/>
      <c r="B11" s="265">
        <v>4</v>
      </c>
      <c r="C11" s="300">
        <v>147</v>
      </c>
      <c r="D11" s="303">
        <v>65</v>
      </c>
      <c r="E11" s="267">
        <v>32</v>
      </c>
      <c r="F11" s="304">
        <v>33</v>
      </c>
      <c r="G11" s="305">
        <v>22.4</v>
      </c>
      <c r="H11" s="303">
        <v>71</v>
      </c>
      <c r="I11" s="267">
        <v>24</v>
      </c>
      <c r="J11" s="304">
        <v>47</v>
      </c>
      <c r="K11" s="303">
        <v>11</v>
      </c>
      <c r="L11" s="267">
        <v>3</v>
      </c>
      <c r="M11" s="306">
        <v>8</v>
      </c>
    </row>
    <row r="12" spans="1:13" s="49" customFormat="1" ht="21" customHeight="1" x14ac:dyDescent="0.2">
      <c r="A12" s="264"/>
      <c r="B12" s="265">
        <v>5</v>
      </c>
      <c r="C12" s="300">
        <v>137</v>
      </c>
      <c r="D12" s="303">
        <v>57</v>
      </c>
      <c r="E12" s="267">
        <v>26</v>
      </c>
      <c r="F12" s="304">
        <v>31</v>
      </c>
      <c r="G12" s="305">
        <v>41.6</v>
      </c>
      <c r="H12" s="303">
        <v>74</v>
      </c>
      <c r="I12" s="267">
        <v>26</v>
      </c>
      <c r="J12" s="304">
        <v>48</v>
      </c>
      <c r="K12" s="303">
        <v>6</v>
      </c>
      <c r="L12" s="267">
        <v>1</v>
      </c>
      <c r="M12" s="306">
        <v>5</v>
      </c>
    </row>
    <row r="13" spans="1:13" s="49" customFormat="1" ht="21" customHeight="1" thickBot="1" x14ac:dyDescent="0.25">
      <c r="A13" s="278"/>
      <c r="B13" s="279">
        <v>6</v>
      </c>
      <c r="C13" s="307">
        <v>120</v>
      </c>
      <c r="D13" s="308">
        <v>35</v>
      </c>
      <c r="E13" s="309">
        <v>14</v>
      </c>
      <c r="F13" s="310">
        <v>21</v>
      </c>
      <c r="G13" s="311">
        <v>29.2</v>
      </c>
      <c r="H13" s="308">
        <v>56</v>
      </c>
      <c r="I13" s="309">
        <v>22</v>
      </c>
      <c r="J13" s="310">
        <v>34</v>
      </c>
      <c r="K13" s="308">
        <v>11</v>
      </c>
      <c r="L13" s="309">
        <v>2</v>
      </c>
      <c r="M13" s="312">
        <v>9</v>
      </c>
    </row>
    <row r="14" spans="1:13" s="49" customFormat="1" ht="21" customHeight="1" x14ac:dyDescent="0.2">
      <c r="K14" s="484" t="s">
        <v>95</v>
      </c>
      <c r="L14" s="484"/>
      <c r="M14" s="484"/>
    </row>
  </sheetData>
  <sheetProtection formatCells="0"/>
  <mergeCells count="9">
    <mergeCell ref="A3:H3"/>
    <mergeCell ref="A6:A7"/>
    <mergeCell ref="K14:M14"/>
    <mergeCell ref="L4:M5"/>
    <mergeCell ref="B6:B7"/>
    <mergeCell ref="C6:C7"/>
    <mergeCell ref="D6:F6"/>
    <mergeCell ref="H6:J6"/>
    <mergeCell ref="K6:M6"/>
  </mergeCells>
  <phoneticPr fontId="4"/>
  <hyperlinks>
    <hyperlink ref="A1" location="第13章目次!A1" display="第13章目次へもどる" xr:uid="{00000000-0004-0000-0F00-000000000000}"/>
  </hyperlinks>
  <pageMargins left="0.78740157480314965" right="0.78740157480314965" top="0.78740157480314965" bottom="0.78740157480314965" header="0.51181102362204722" footer="0.39370078740157483"/>
  <pageSetup paperSize="9" orientation="portrait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13"/>
  <sheetViews>
    <sheetView showGridLines="0" zoomScaleNormal="100" workbookViewId="0">
      <selection activeCell="A3" sqref="A3:E13"/>
    </sheetView>
  </sheetViews>
  <sheetFormatPr defaultColWidth="9" defaultRowHeight="13" x14ac:dyDescent="0.2"/>
  <cols>
    <col min="1" max="1" width="20.08984375" style="1" customWidth="1"/>
    <col min="2" max="5" width="16.453125" style="1" customWidth="1"/>
    <col min="6" max="6" width="3.08984375" style="1" customWidth="1"/>
    <col min="7" max="16384" width="9" style="1"/>
  </cols>
  <sheetData>
    <row r="1" spans="1:7" x14ac:dyDescent="0.2">
      <c r="A1" s="25" t="s">
        <v>279</v>
      </c>
    </row>
    <row r="3" spans="1:7" ht="16.5" x14ac:dyDescent="0.25">
      <c r="A3" s="240" t="s">
        <v>96</v>
      </c>
    </row>
    <row r="4" spans="1:7" x14ac:dyDescent="0.2">
      <c r="G4" s="15"/>
    </row>
    <row r="5" spans="1:7" ht="13.5" thickBot="1" x14ac:dyDescent="0.25">
      <c r="A5" s="1" t="s">
        <v>288</v>
      </c>
      <c r="E5" s="313" t="s">
        <v>401</v>
      </c>
    </row>
    <row r="6" spans="1:7" ht="24" customHeight="1" x14ac:dyDescent="0.2">
      <c r="A6" s="314"/>
      <c r="B6" s="469" t="s">
        <v>97</v>
      </c>
      <c r="C6" s="471" t="s">
        <v>98</v>
      </c>
      <c r="D6" s="472"/>
      <c r="E6" s="500" t="s">
        <v>99</v>
      </c>
    </row>
    <row r="7" spans="1:7" ht="24" customHeight="1" x14ac:dyDescent="0.2">
      <c r="A7" s="315"/>
      <c r="B7" s="470"/>
      <c r="C7" s="242" t="s">
        <v>100</v>
      </c>
      <c r="D7" s="242" t="s">
        <v>101</v>
      </c>
      <c r="E7" s="501"/>
    </row>
    <row r="8" spans="1:7" ht="24" customHeight="1" x14ac:dyDescent="0.2">
      <c r="A8" s="316" t="s">
        <v>391</v>
      </c>
      <c r="B8" s="37">
        <v>121843</v>
      </c>
      <c r="C8" s="37">
        <v>4748</v>
      </c>
      <c r="D8" s="37">
        <v>72</v>
      </c>
      <c r="E8" s="317">
        <v>6647</v>
      </c>
    </row>
    <row r="9" spans="1:7" ht="24" customHeight="1" x14ac:dyDescent="0.2">
      <c r="A9" s="316" t="s">
        <v>392</v>
      </c>
      <c r="B9" s="37">
        <v>62877</v>
      </c>
      <c r="C9" s="37">
        <v>1560</v>
      </c>
      <c r="D9" s="37">
        <v>22</v>
      </c>
      <c r="E9" s="317">
        <v>985</v>
      </c>
    </row>
    <row r="10" spans="1:7" ht="24" customHeight="1" x14ac:dyDescent="0.2">
      <c r="A10" s="316" t="s">
        <v>102</v>
      </c>
      <c r="B10" s="37">
        <v>6036</v>
      </c>
      <c r="C10" s="37" t="s">
        <v>314</v>
      </c>
      <c r="D10" s="37">
        <v>48</v>
      </c>
      <c r="E10" s="317" t="s">
        <v>314</v>
      </c>
    </row>
    <row r="11" spans="1:7" ht="24" customHeight="1" thickBot="1" x14ac:dyDescent="0.25">
      <c r="A11" s="316" t="s">
        <v>103</v>
      </c>
      <c r="B11" s="37">
        <v>2419</v>
      </c>
      <c r="C11" s="37">
        <v>16</v>
      </c>
      <c r="D11" s="37" t="s">
        <v>314</v>
      </c>
      <c r="E11" s="317">
        <v>2</v>
      </c>
    </row>
    <row r="12" spans="1:7" ht="24" customHeight="1" thickTop="1" thickBot="1" x14ac:dyDescent="0.25">
      <c r="A12" s="318" t="s">
        <v>104</v>
      </c>
      <c r="B12" s="319">
        <f>SUM(B8:B11)</f>
        <v>193175</v>
      </c>
      <c r="C12" s="319">
        <f t="shared" ref="C12:E12" si="0">SUM(C8:C11)</f>
        <v>6324</v>
      </c>
      <c r="D12" s="319">
        <f t="shared" si="0"/>
        <v>142</v>
      </c>
      <c r="E12" s="320">
        <f t="shared" si="0"/>
        <v>7634</v>
      </c>
    </row>
    <row r="13" spans="1:7" ht="21" customHeight="1" x14ac:dyDescent="0.2">
      <c r="E13" s="222" t="s">
        <v>105</v>
      </c>
    </row>
  </sheetData>
  <sheetProtection formatCells="0"/>
  <mergeCells count="3">
    <mergeCell ref="B6:B7"/>
    <mergeCell ref="C6:D6"/>
    <mergeCell ref="E6:E7"/>
  </mergeCells>
  <phoneticPr fontId="4"/>
  <hyperlinks>
    <hyperlink ref="A1" location="第13章目次!A1" display="第13章目次へもどる" xr:uid="{00000000-0004-0000-1100-000000000000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D10"/>
  <sheetViews>
    <sheetView showGridLines="0" workbookViewId="0">
      <selection activeCell="D17" sqref="D17"/>
    </sheetView>
  </sheetViews>
  <sheetFormatPr defaultColWidth="9" defaultRowHeight="13" x14ac:dyDescent="0.2"/>
  <cols>
    <col min="1" max="1" width="20.08984375" style="1" customWidth="1"/>
    <col min="2" max="4" width="22" style="1" customWidth="1"/>
    <col min="5" max="16384" width="9" style="1"/>
  </cols>
  <sheetData>
    <row r="1" spans="1:4" x14ac:dyDescent="0.2">
      <c r="A1" s="25" t="s">
        <v>279</v>
      </c>
    </row>
    <row r="3" spans="1:4" s="26" customFormat="1" ht="24.75" customHeight="1" x14ac:dyDescent="0.2">
      <c r="A3" s="321" t="s">
        <v>312</v>
      </c>
    </row>
    <row r="4" spans="1:4" s="26" customFormat="1" ht="14" x14ac:dyDescent="0.2"/>
    <row r="5" spans="1:4" x14ac:dyDescent="0.2">
      <c r="A5" s="1" t="s">
        <v>290</v>
      </c>
    </row>
    <row r="6" spans="1:4" ht="13.5" thickBot="1" x14ac:dyDescent="0.25">
      <c r="D6" s="221" t="s">
        <v>401</v>
      </c>
    </row>
    <row r="7" spans="1:4" ht="30" customHeight="1" x14ac:dyDescent="0.2">
      <c r="A7" s="322"/>
      <c r="B7" s="323" t="s">
        <v>106</v>
      </c>
      <c r="C7" s="224" t="s">
        <v>107</v>
      </c>
      <c r="D7" s="228" t="s">
        <v>108</v>
      </c>
    </row>
    <row r="8" spans="1:4" ht="30" customHeight="1" thickBot="1" x14ac:dyDescent="0.25">
      <c r="A8" s="324" t="s">
        <v>109</v>
      </c>
      <c r="B8" s="325">
        <f>SUM(C8:D8)</f>
        <v>46507</v>
      </c>
      <c r="C8" s="326">
        <v>1583</v>
      </c>
      <c r="D8" s="327">
        <v>44924</v>
      </c>
    </row>
    <row r="9" spans="1:4" ht="21" customHeight="1" x14ac:dyDescent="0.2">
      <c r="D9" s="221" t="s">
        <v>110</v>
      </c>
    </row>
    <row r="10" spans="1:4" x14ac:dyDescent="0.2">
      <c r="A10" s="1" t="s">
        <v>111</v>
      </c>
    </row>
  </sheetData>
  <sheetProtection formatCells="0"/>
  <phoneticPr fontId="4"/>
  <hyperlinks>
    <hyperlink ref="A1" location="第13章目次!A1" display="第13章目次へもどる" xr:uid="{00000000-0004-0000-1200-000000000000}"/>
  </hyperlinks>
  <pageMargins left="0.78700000000000003" right="0.78700000000000003" top="0.98399999999999999" bottom="0.98399999999999999" header="0.51200000000000001" footer="0.51200000000000001"/>
  <pageSetup paperSize="9" orientation="portrait" verticalDpi="30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dimension ref="A1:H10"/>
  <sheetViews>
    <sheetView showGridLines="0" zoomScaleNormal="100" workbookViewId="0">
      <selection activeCell="A3" sqref="A3:H10"/>
    </sheetView>
  </sheetViews>
  <sheetFormatPr defaultRowHeight="13" x14ac:dyDescent="0.2"/>
  <cols>
    <col min="1" max="8" width="11.36328125" customWidth="1"/>
  </cols>
  <sheetData>
    <row r="1" spans="1:8" s="1" customFormat="1" x14ac:dyDescent="0.2">
      <c r="A1" s="25" t="s">
        <v>279</v>
      </c>
    </row>
    <row r="2" spans="1:8" s="1" customFormat="1" x14ac:dyDescent="0.2"/>
    <row r="3" spans="1:8" s="26" customFormat="1" ht="24.75" customHeight="1" x14ac:dyDescent="0.2">
      <c r="A3" s="321" t="s">
        <v>312</v>
      </c>
    </row>
    <row r="4" spans="1:8" s="26" customFormat="1" ht="14" x14ac:dyDescent="0.2"/>
    <row r="5" spans="1:8" s="1" customFormat="1" ht="21.75" customHeight="1" x14ac:dyDescent="0.2">
      <c r="A5" s="1" t="s">
        <v>292</v>
      </c>
    </row>
    <row r="6" spans="1:8" s="1" customFormat="1" ht="13.5" thickBot="1" x14ac:dyDescent="0.25">
      <c r="H6" s="221" t="s">
        <v>402</v>
      </c>
    </row>
    <row r="7" spans="1:8" s="1" customFormat="1" ht="25.5" customHeight="1" x14ac:dyDescent="0.2">
      <c r="A7" s="502"/>
      <c r="B7" s="504" t="s">
        <v>112</v>
      </c>
      <c r="C7" s="506" t="s">
        <v>113</v>
      </c>
      <c r="D7" s="479"/>
      <c r="E7" s="507" t="s">
        <v>114</v>
      </c>
      <c r="F7" s="507" t="s">
        <v>115</v>
      </c>
      <c r="G7" s="507" t="s">
        <v>116</v>
      </c>
      <c r="H7" s="500" t="s">
        <v>117</v>
      </c>
    </row>
    <row r="8" spans="1:8" s="1" customFormat="1" ht="26.25" customHeight="1" x14ac:dyDescent="0.2">
      <c r="A8" s="503"/>
      <c r="B8" s="505"/>
      <c r="C8" s="328" t="s">
        <v>118</v>
      </c>
      <c r="D8" s="329" t="s">
        <v>119</v>
      </c>
      <c r="E8" s="508"/>
      <c r="F8" s="508"/>
      <c r="G8" s="508"/>
      <c r="H8" s="501"/>
    </row>
    <row r="9" spans="1:8" s="1" customFormat="1" ht="30" customHeight="1" thickBot="1" x14ac:dyDescent="0.25">
      <c r="A9" s="324" t="s">
        <v>120</v>
      </c>
      <c r="B9" s="325">
        <f>SUM(C9:H9)</f>
        <v>204470</v>
      </c>
      <c r="C9" s="326">
        <v>164541</v>
      </c>
      <c r="D9" s="326">
        <v>38105</v>
      </c>
      <c r="E9" s="330">
        <v>772</v>
      </c>
      <c r="F9" s="330">
        <v>117</v>
      </c>
      <c r="G9" s="330">
        <v>744</v>
      </c>
      <c r="H9" s="327">
        <v>191</v>
      </c>
    </row>
    <row r="10" spans="1:8" s="1" customFormat="1" ht="21" customHeight="1" x14ac:dyDescent="0.2">
      <c r="C10" s="1" t="s">
        <v>1</v>
      </c>
      <c r="H10" s="221" t="s">
        <v>110</v>
      </c>
    </row>
  </sheetData>
  <sheetProtection formatCells="0"/>
  <mergeCells count="7">
    <mergeCell ref="H7:H8"/>
    <mergeCell ref="A7:A8"/>
    <mergeCell ref="B7:B8"/>
    <mergeCell ref="C7:D7"/>
    <mergeCell ref="E7:E8"/>
    <mergeCell ref="F7:F8"/>
    <mergeCell ref="G7:G8"/>
  </mergeCells>
  <phoneticPr fontId="4"/>
  <hyperlinks>
    <hyperlink ref="A1" location="第13章目次!A1" display="第13章目次へもどる" xr:uid="{00000000-0004-0000-1300-000000000000}"/>
  </hyperlinks>
  <pageMargins left="0.78700000000000003" right="0.78700000000000003" top="0.98399999999999999" bottom="0.98399999999999999" header="0.51200000000000001" footer="0.51200000000000001"/>
  <pageSetup paperSize="9" orientation="portrait" verticalDpi="30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dimension ref="A1:K15"/>
  <sheetViews>
    <sheetView showGridLines="0" zoomScaleNormal="100" zoomScaleSheetLayoutView="100" workbookViewId="0">
      <selection activeCell="A3" sqref="A3:K15"/>
    </sheetView>
  </sheetViews>
  <sheetFormatPr defaultRowHeight="13" x14ac:dyDescent="0.2"/>
  <cols>
    <col min="1" max="2" width="4.08984375" customWidth="1"/>
    <col min="3" max="3" width="8.7265625" customWidth="1"/>
    <col min="5" max="9" width="8.90625" customWidth="1"/>
    <col min="10" max="12" width="9" customWidth="1"/>
  </cols>
  <sheetData>
    <row r="1" spans="1:11" s="1" customFormat="1" x14ac:dyDescent="0.2">
      <c r="A1" s="25" t="s">
        <v>279</v>
      </c>
      <c r="B1" s="25"/>
    </row>
    <row r="2" spans="1:11" s="1" customFormat="1" x14ac:dyDescent="0.2"/>
    <row r="3" spans="1:11" s="3" customFormat="1" ht="17.25" customHeight="1" x14ac:dyDescent="0.25">
      <c r="A3" s="465" t="s">
        <v>121</v>
      </c>
      <c r="B3" s="465"/>
      <c r="C3" s="465"/>
      <c r="D3" s="465"/>
      <c r="E3" s="465"/>
      <c r="F3" s="1"/>
      <c r="G3" s="1"/>
      <c r="H3" s="1"/>
      <c r="I3" s="1"/>
      <c r="J3" s="1"/>
      <c r="K3" s="1"/>
    </row>
    <row r="4" spans="1:11" s="3" customFormat="1" ht="14.2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s="3" customFormat="1" ht="14.25" customHeight="1" thickBot="1" x14ac:dyDescent="0.25">
      <c r="A5" s="466" t="s">
        <v>295</v>
      </c>
      <c r="B5" s="466"/>
      <c r="C5" s="466"/>
      <c r="D5" s="466"/>
      <c r="E5" s="466"/>
      <c r="F5" s="1"/>
      <c r="G5" s="1"/>
      <c r="H5" s="1"/>
      <c r="I5" s="1"/>
      <c r="J5" s="1"/>
      <c r="K5" s="1"/>
    </row>
    <row r="6" spans="1:11" s="12" customFormat="1" ht="27" customHeight="1" x14ac:dyDescent="0.2">
      <c r="A6" s="474" t="s">
        <v>340</v>
      </c>
      <c r="B6" s="467" t="s">
        <v>358</v>
      </c>
      <c r="C6" s="507" t="s">
        <v>122</v>
      </c>
      <c r="D6" s="512" t="s">
        <v>352</v>
      </c>
      <c r="E6" s="471" t="s">
        <v>123</v>
      </c>
      <c r="F6" s="479"/>
      <c r="G6" s="471" t="s">
        <v>353</v>
      </c>
      <c r="H6" s="479"/>
      <c r="I6" s="471" t="s">
        <v>124</v>
      </c>
      <c r="J6" s="479"/>
      <c r="K6" s="510" t="s">
        <v>354</v>
      </c>
    </row>
    <row r="7" spans="1:11" s="12" customFormat="1" ht="18" customHeight="1" x14ac:dyDescent="0.2">
      <c r="A7" s="475"/>
      <c r="B7" s="468"/>
      <c r="C7" s="508"/>
      <c r="D7" s="513"/>
      <c r="E7" s="242" t="s">
        <v>125</v>
      </c>
      <c r="F7" s="242" t="s">
        <v>359</v>
      </c>
      <c r="G7" s="242" t="s">
        <v>125</v>
      </c>
      <c r="H7" s="242" t="s">
        <v>359</v>
      </c>
      <c r="I7" s="331" t="s">
        <v>125</v>
      </c>
      <c r="J7" s="331" t="s">
        <v>359</v>
      </c>
      <c r="K7" s="511"/>
    </row>
    <row r="8" spans="1:11" s="12" customFormat="1" ht="21" customHeight="1" x14ac:dyDescent="0.2">
      <c r="A8" s="244" t="s">
        <v>388</v>
      </c>
      <c r="B8" s="245" t="s">
        <v>341</v>
      </c>
      <c r="C8" s="332">
        <v>348</v>
      </c>
      <c r="D8" s="333">
        <v>42671</v>
      </c>
      <c r="E8" s="334">
        <v>35</v>
      </c>
      <c r="F8" s="334">
        <v>399</v>
      </c>
      <c r="G8" s="334">
        <v>75</v>
      </c>
      <c r="H8" s="334">
        <v>2070</v>
      </c>
      <c r="I8" s="334">
        <v>2625</v>
      </c>
      <c r="J8" s="334">
        <v>25421</v>
      </c>
      <c r="K8" s="335">
        <v>14781</v>
      </c>
    </row>
    <row r="9" spans="1:11" s="12" customFormat="1" ht="21" customHeight="1" x14ac:dyDescent="0.2">
      <c r="A9" s="244"/>
      <c r="B9" s="245">
        <v>2</v>
      </c>
      <c r="C9" s="332">
        <v>347</v>
      </c>
      <c r="D9" s="333">
        <v>27160</v>
      </c>
      <c r="E9" s="334">
        <v>11</v>
      </c>
      <c r="F9" s="334">
        <v>134</v>
      </c>
      <c r="G9" s="334">
        <v>58</v>
      </c>
      <c r="H9" s="334">
        <v>966</v>
      </c>
      <c r="I9" s="334">
        <v>1888</v>
      </c>
      <c r="J9" s="334">
        <v>17404</v>
      </c>
      <c r="K9" s="335">
        <v>8656</v>
      </c>
    </row>
    <row r="10" spans="1:11" s="12" customFormat="1" ht="21" customHeight="1" x14ac:dyDescent="0.2">
      <c r="A10" s="244"/>
      <c r="B10" s="245">
        <v>3</v>
      </c>
      <c r="C10" s="332">
        <v>348</v>
      </c>
      <c r="D10" s="333">
        <v>27276</v>
      </c>
      <c r="E10" s="334">
        <v>26</v>
      </c>
      <c r="F10" s="334">
        <v>187</v>
      </c>
      <c r="G10" s="334">
        <v>71</v>
      </c>
      <c r="H10" s="334">
        <v>1469</v>
      </c>
      <c r="I10" s="334">
        <v>2102</v>
      </c>
      <c r="J10" s="334">
        <v>15795</v>
      </c>
      <c r="K10" s="335">
        <v>9825</v>
      </c>
    </row>
    <row r="11" spans="1:11" s="12" customFormat="1" ht="21" customHeight="1" x14ac:dyDescent="0.2">
      <c r="A11" s="244"/>
      <c r="B11" s="245">
        <v>4</v>
      </c>
      <c r="C11" s="332">
        <v>348</v>
      </c>
      <c r="D11" s="333">
        <v>25935</v>
      </c>
      <c r="E11" s="333">
        <v>14</v>
      </c>
      <c r="F11" s="333">
        <v>74</v>
      </c>
      <c r="G11" s="333">
        <v>11</v>
      </c>
      <c r="H11" s="333">
        <v>492</v>
      </c>
      <c r="I11" s="333">
        <v>2191</v>
      </c>
      <c r="J11" s="333">
        <v>16309</v>
      </c>
      <c r="K11" s="335">
        <v>9060</v>
      </c>
    </row>
    <row r="12" spans="1:11" s="12" customFormat="1" ht="21" customHeight="1" x14ac:dyDescent="0.2">
      <c r="A12" s="244"/>
      <c r="B12" s="245">
        <v>5</v>
      </c>
      <c r="C12" s="332">
        <v>349</v>
      </c>
      <c r="D12" s="333">
        <f>SUM(F12,H12,J12,K12)</f>
        <v>24394</v>
      </c>
      <c r="E12" s="333">
        <v>6</v>
      </c>
      <c r="F12" s="333">
        <v>67</v>
      </c>
      <c r="G12" s="333">
        <v>2</v>
      </c>
      <c r="H12" s="333">
        <v>23</v>
      </c>
      <c r="I12" s="333">
        <v>2236</v>
      </c>
      <c r="J12" s="333">
        <v>18145</v>
      </c>
      <c r="K12" s="335">
        <v>6159</v>
      </c>
    </row>
    <row r="13" spans="1:11" s="12" customFormat="1" ht="21" customHeight="1" thickBot="1" x14ac:dyDescent="0.25">
      <c r="A13" s="336"/>
      <c r="B13" s="250">
        <v>6</v>
      </c>
      <c r="C13" s="51">
        <v>347</v>
      </c>
      <c r="D13" s="337">
        <f>SUM(F13,H13,J13,K13)</f>
        <v>18278</v>
      </c>
      <c r="E13" s="338">
        <v>36</v>
      </c>
      <c r="F13" s="338">
        <v>356</v>
      </c>
      <c r="G13" s="338">
        <v>86</v>
      </c>
      <c r="H13" s="338">
        <v>1339</v>
      </c>
      <c r="I13" s="338">
        <v>2158</v>
      </c>
      <c r="J13" s="338">
        <v>16583</v>
      </c>
      <c r="K13" s="339" t="s">
        <v>314</v>
      </c>
    </row>
    <row r="14" spans="1:11" s="3" customFormat="1" ht="21" customHeight="1" x14ac:dyDescent="0.2">
      <c r="A14" s="74"/>
      <c r="B14" s="74"/>
      <c r="C14" s="74"/>
      <c r="D14" s="74"/>
      <c r="E14" s="74"/>
      <c r="F14" s="74"/>
      <c r="G14" s="74"/>
      <c r="H14" s="74"/>
      <c r="I14" s="509" t="s">
        <v>126</v>
      </c>
      <c r="J14" s="509"/>
      <c r="K14" s="509"/>
    </row>
    <row r="15" spans="1:11" x14ac:dyDescent="0.2">
      <c r="A15" s="74" t="s">
        <v>403</v>
      </c>
      <c r="B15" s="74"/>
      <c r="C15" s="74"/>
      <c r="D15" s="74"/>
      <c r="E15" s="74"/>
      <c r="F15" s="74"/>
      <c r="G15" s="74"/>
      <c r="H15" s="74"/>
      <c r="I15" s="74"/>
      <c r="J15" s="74"/>
      <c r="K15" s="74"/>
    </row>
  </sheetData>
  <sheetProtection formatCells="0"/>
  <mergeCells count="11">
    <mergeCell ref="A3:E3"/>
    <mergeCell ref="A5:E5"/>
    <mergeCell ref="A6:A7"/>
    <mergeCell ref="I14:K14"/>
    <mergeCell ref="K6:K7"/>
    <mergeCell ref="B6:B7"/>
    <mergeCell ref="C6:C7"/>
    <mergeCell ref="D6:D7"/>
    <mergeCell ref="E6:F6"/>
    <mergeCell ref="G6:H6"/>
    <mergeCell ref="I6:J6"/>
  </mergeCells>
  <phoneticPr fontId="4"/>
  <hyperlinks>
    <hyperlink ref="A1" location="第13章目次!A1" display="第13章目次へもどる" xr:uid="{00000000-0004-0000-1400-000000000000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500-000000000000}">
  <dimension ref="A1:K14"/>
  <sheetViews>
    <sheetView showGridLines="0" zoomScale="106" zoomScaleNormal="106" zoomScaleSheetLayoutView="100" workbookViewId="0">
      <selection activeCell="A3" sqref="A3:K14"/>
    </sheetView>
  </sheetViews>
  <sheetFormatPr defaultRowHeight="13" x14ac:dyDescent="0.2"/>
  <cols>
    <col min="1" max="2" width="4.08984375" customWidth="1"/>
    <col min="3" max="3" width="8.7265625" customWidth="1"/>
    <col min="5" max="9" width="8.90625" customWidth="1"/>
    <col min="10" max="12" width="9" customWidth="1"/>
  </cols>
  <sheetData>
    <row r="1" spans="1:11" s="1" customFormat="1" x14ac:dyDescent="0.2">
      <c r="A1" s="25" t="s">
        <v>279</v>
      </c>
      <c r="B1" s="25"/>
    </row>
    <row r="2" spans="1:11" s="1" customFormat="1" x14ac:dyDescent="0.2"/>
    <row r="3" spans="1:11" s="3" customFormat="1" ht="17.25" customHeight="1" x14ac:dyDescent="0.2">
      <c r="A3" s="514" t="s">
        <v>313</v>
      </c>
      <c r="B3" s="514"/>
      <c r="C3" s="514"/>
      <c r="D3" s="514"/>
      <c r="E3" s="514"/>
      <c r="F3" s="1"/>
      <c r="G3" s="1"/>
      <c r="H3" s="1"/>
      <c r="I3" s="1"/>
      <c r="J3" s="1"/>
      <c r="K3" s="1"/>
    </row>
    <row r="4" spans="1:11" s="3" customForma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s="3" customFormat="1" ht="13.5" thickBot="1" x14ac:dyDescent="0.25">
      <c r="A5" s="466" t="s">
        <v>297</v>
      </c>
      <c r="B5" s="466"/>
      <c r="C5" s="466"/>
      <c r="D5" s="466"/>
      <c r="E5" s="1"/>
      <c r="F5" s="1"/>
      <c r="G5" s="1"/>
      <c r="H5" s="1"/>
      <c r="I5" s="1"/>
      <c r="J5" s="1"/>
      <c r="K5" s="1"/>
    </row>
    <row r="6" spans="1:11" s="3" customFormat="1" ht="27" customHeight="1" x14ac:dyDescent="0.2">
      <c r="A6" s="474" t="s">
        <v>340</v>
      </c>
      <c r="B6" s="467" t="s">
        <v>358</v>
      </c>
      <c r="C6" s="507" t="s">
        <v>122</v>
      </c>
      <c r="D6" s="512" t="s">
        <v>352</v>
      </c>
      <c r="E6" s="471" t="s">
        <v>123</v>
      </c>
      <c r="F6" s="472"/>
      <c r="G6" s="471" t="s">
        <v>353</v>
      </c>
      <c r="H6" s="472"/>
      <c r="I6" s="471" t="s">
        <v>124</v>
      </c>
      <c r="J6" s="472"/>
      <c r="K6" s="510" t="s">
        <v>354</v>
      </c>
    </row>
    <row r="7" spans="1:11" s="3" customFormat="1" ht="18.75" customHeight="1" x14ac:dyDescent="0.2">
      <c r="A7" s="475" t="s">
        <v>14</v>
      </c>
      <c r="B7" s="468" t="s">
        <v>14</v>
      </c>
      <c r="C7" s="508"/>
      <c r="D7" s="513"/>
      <c r="E7" s="242" t="s">
        <v>125</v>
      </c>
      <c r="F7" s="242" t="s">
        <v>359</v>
      </c>
      <c r="G7" s="242" t="s">
        <v>125</v>
      </c>
      <c r="H7" s="242" t="s">
        <v>359</v>
      </c>
      <c r="I7" s="331" t="s">
        <v>125</v>
      </c>
      <c r="J7" s="331" t="s">
        <v>359</v>
      </c>
      <c r="K7" s="511"/>
    </row>
    <row r="8" spans="1:11" s="3" customFormat="1" ht="21" customHeight="1" x14ac:dyDescent="0.2">
      <c r="A8" s="244" t="s">
        <v>388</v>
      </c>
      <c r="B8" s="245" t="s">
        <v>368</v>
      </c>
      <c r="C8" s="332">
        <v>348</v>
      </c>
      <c r="D8" s="333">
        <v>37149</v>
      </c>
      <c r="E8" s="334">
        <v>25</v>
      </c>
      <c r="F8" s="334">
        <v>354</v>
      </c>
      <c r="G8" s="334">
        <v>5</v>
      </c>
      <c r="H8" s="334">
        <v>83</v>
      </c>
      <c r="I8" s="334">
        <v>2607</v>
      </c>
      <c r="J8" s="334">
        <v>27669</v>
      </c>
      <c r="K8" s="335">
        <v>9043</v>
      </c>
    </row>
    <row r="9" spans="1:11" s="3" customFormat="1" ht="21" customHeight="1" x14ac:dyDescent="0.2">
      <c r="A9" s="244"/>
      <c r="B9" s="245">
        <v>2</v>
      </c>
      <c r="C9" s="332">
        <v>347</v>
      </c>
      <c r="D9" s="333">
        <v>28283</v>
      </c>
      <c r="E9" s="334">
        <v>13</v>
      </c>
      <c r="F9" s="334">
        <v>146</v>
      </c>
      <c r="G9" s="334">
        <v>1</v>
      </c>
      <c r="H9" s="334">
        <v>16</v>
      </c>
      <c r="I9" s="334">
        <v>2004</v>
      </c>
      <c r="J9" s="334">
        <v>18205</v>
      </c>
      <c r="K9" s="335">
        <v>9916</v>
      </c>
    </row>
    <row r="10" spans="1:11" s="3" customFormat="1" ht="21" customHeight="1" x14ac:dyDescent="0.2">
      <c r="A10" s="244"/>
      <c r="B10" s="245">
        <v>3</v>
      </c>
      <c r="C10" s="332">
        <v>348</v>
      </c>
      <c r="D10" s="333">
        <v>31448</v>
      </c>
      <c r="E10" s="334">
        <v>20</v>
      </c>
      <c r="F10" s="334">
        <v>166</v>
      </c>
      <c r="G10" s="334">
        <v>2</v>
      </c>
      <c r="H10" s="334">
        <v>23</v>
      </c>
      <c r="I10" s="334">
        <v>2380</v>
      </c>
      <c r="J10" s="334">
        <v>20842</v>
      </c>
      <c r="K10" s="335">
        <v>10417</v>
      </c>
    </row>
    <row r="11" spans="1:11" s="3" customFormat="1" ht="21" customHeight="1" x14ac:dyDescent="0.2">
      <c r="A11" s="244"/>
      <c r="B11" s="245">
        <v>4</v>
      </c>
      <c r="C11" s="332">
        <v>348</v>
      </c>
      <c r="D11" s="333">
        <v>35975</v>
      </c>
      <c r="E11" s="333">
        <v>20</v>
      </c>
      <c r="F11" s="333">
        <v>202</v>
      </c>
      <c r="G11" s="333">
        <v>6</v>
      </c>
      <c r="H11" s="333">
        <v>75</v>
      </c>
      <c r="I11" s="333">
        <v>2849</v>
      </c>
      <c r="J11" s="333">
        <v>25658</v>
      </c>
      <c r="K11" s="335">
        <v>10040</v>
      </c>
    </row>
    <row r="12" spans="1:11" s="3" customFormat="1" ht="21" customHeight="1" x14ac:dyDescent="0.2">
      <c r="A12" s="244"/>
      <c r="B12" s="245">
        <v>5</v>
      </c>
      <c r="C12" s="332">
        <v>349</v>
      </c>
      <c r="D12" s="333">
        <f>SUM(F12,H12,J12,K12)</f>
        <v>33989</v>
      </c>
      <c r="E12" s="333">
        <v>22</v>
      </c>
      <c r="F12" s="333">
        <v>285</v>
      </c>
      <c r="G12" s="333">
        <v>7</v>
      </c>
      <c r="H12" s="333">
        <v>161</v>
      </c>
      <c r="I12" s="333">
        <v>2715</v>
      </c>
      <c r="J12" s="333">
        <v>26328</v>
      </c>
      <c r="K12" s="335">
        <v>7215</v>
      </c>
    </row>
    <row r="13" spans="1:11" s="3" customFormat="1" ht="21" customHeight="1" thickBot="1" x14ac:dyDescent="0.25">
      <c r="A13" s="249"/>
      <c r="B13" s="250">
        <v>6</v>
      </c>
      <c r="C13" s="51">
        <v>347</v>
      </c>
      <c r="D13" s="340">
        <f>SUM(F13,H13,J13,K13)</f>
        <v>26772</v>
      </c>
      <c r="E13" s="338">
        <v>38</v>
      </c>
      <c r="F13" s="338">
        <v>270</v>
      </c>
      <c r="G13" s="338">
        <v>1</v>
      </c>
      <c r="H13" s="338">
        <v>120</v>
      </c>
      <c r="I13" s="338">
        <v>2759</v>
      </c>
      <c r="J13" s="338">
        <v>24283</v>
      </c>
      <c r="K13" s="339">
        <v>2099</v>
      </c>
    </row>
    <row r="14" spans="1:11" s="3" customFormat="1" ht="21" customHeight="1" x14ac:dyDescent="0.2">
      <c r="A14" s="74"/>
      <c r="B14" s="74"/>
      <c r="C14" s="74"/>
      <c r="D14" s="74"/>
      <c r="E14" s="74"/>
      <c r="F14" s="74"/>
      <c r="G14" s="74"/>
      <c r="H14" s="74"/>
      <c r="I14" s="509" t="s">
        <v>126</v>
      </c>
      <c r="J14" s="509"/>
      <c r="K14" s="509"/>
    </row>
  </sheetData>
  <sheetProtection formatCells="0"/>
  <mergeCells count="11">
    <mergeCell ref="A3:E3"/>
    <mergeCell ref="A5:D5"/>
    <mergeCell ref="A6:A7"/>
    <mergeCell ref="I14:K14"/>
    <mergeCell ref="B6:B7"/>
    <mergeCell ref="C6:C7"/>
    <mergeCell ref="D6:D7"/>
    <mergeCell ref="E6:F6"/>
    <mergeCell ref="G6:H6"/>
    <mergeCell ref="I6:J6"/>
    <mergeCell ref="K6:K7"/>
  </mergeCells>
  <phoneticPr fontId="4"/>
  <hyperlinks>
    <hyperlink ref="A1" location="第13章目次!A1" display="第13章目次へもどる" xr:uid="{00000000-0004-0000-1500-000000000000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600-000000000000}">
  <dimension ref="A1:K14"/>
  <sheetViews>
    <sheetView showGridLines="0" zoomScaleNormal="100" zoomScaleSheetLayoutView="100" workbookViewId="0">
      <selection activeCell="A3" sqref="A3:K14"/>
    </sheetView>
  </sheetViews>
  <sheetFormatPr defaultRowHeight="13" x14ac:dyDescent="0.2"/>
  <cols>
    <col min="1" max="2" width="4.08984375" customWidth="1"/>
    <col min="3" max="3" width="8.7265625" customWidth="1"/>
    <col min="5" max="9" width="8.90625" customWidth="1"/>
    <col min="10" max="12" width="9" customWidth="1"/>
  </cols>
  <sheetData>
    <row r="1" spans="1:11" s="1" customFormat="1" x14ac:dyDescent="0.2">
      <c r="A1" s="25" t="s">
        <v>279</v>
      </c>
      <c r="B1" s="25"/>
    </row>
    <row r="2" spans="1:11" s="1" customFormat="1" x14ac:dyDescent="0.2"/>
    <row r="3" spans="1:11" s="3" customFormat="1" ht="17.25" customHeight="1" x14ac:dyDescent="0.2">
      <c r="A3" s="514" t="s">
        <v>313</v>
      </c>
      <c r="B3" s="514"/>
      <c r="C3" s="514"/>
      <c r="D3" s="514"/>
      <c r="E3" s="514"/>
      <c r="F3" s="514"/>
      <c r="G3" s="1"/>
      <c r="H3" s="1"/>
      <c r="I3" s="1"/>
      <c r="J3" s="1"/>
      <c r="K3" s="1"/>
    </row>
    <row r="4" spans="1:11" s="3" customFormat="1" ht="13.5" customHeigh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s="3" customFormat="1" ht="13.5" thickBot="1" x14ac:dyDescent="0.25">
      <c r="A5" s="466" t="s">
        <v>299</v>
      </c>
      <c r="B5" s="466"/>
      <c r="C5" s="466"/>
      <c r="D5" s="466"/>
      <c r="E5" s="1"/>
      <c r="F5" s="1"/>
      <c r="G5" s="1"/>
      <c r="H5" s="1"/>
      <c r="I5" s="1"/>
      <c r="J5" s="1"/>
      <c r="K5" s="1"/>
    </row>
    <row r="6" spans="1:11" s="3" customFormat="1" ht="27" customHeight="1" x14ac:dyDescent="0.2">
      <c r="A6" s="474" t="s">
        <v>334</v>
      </c>
      <c r="B6" s="467" t="s">
        <v>358</v>
      </c>
      <c r="C6" s="507" t="s">
        <v>122</v>
      </c>
      <c r="D6" s="512" t="s">
        <v>352</v>
      </c>
      <c r="E6" s="471" t="s">
        <v>123</v>
      </c>
      <c r="F6" s="472"/>
      <c r="G6" s="471" t="s">
        <v>353</v>
      </c>
      <c r="H6" s="472"/>
      <c r="I6" s="471" t="s">
        <v>124</v>
      </c>
      <c r="J6" s="472"/>
      <c r="K6" s="510" t="s">
        <v>354</v>
      </c>
    </row>
    <row r="7" spans="1:11" s="3" customFormat="1" ht="18" customHeight="1" x14ac:dyDescent="0.2">
      <c r="A7" s="475"/>
      <c r="B7" s="468" t="s">
        <v>14</v>
      </c>
      <c r="C7" s="508"/>
      <c r="D7" s="513"/>
      <c r="E7" s="242" t="s">
        <v>125</v>
      </c>
      <c r="F7" s="242" t="s">
        <v>359</v>
      </c>
      <c r="G7" s="242" t="s">
        <v>125</v>
      </c>
      <c r="H7" s="242" t="s">
        <v>359</v>
      </c>
      <c r="I7" s="331" t="s">
        <v>125</v>
      </c>
      <c r="J7" s="331" t="s">
        <v>359</v>
      </c>
      <c r="K7" s="511"/>
    </row>
    <row r="8" spans="1:11" s="3" customFormat="1" ht="21" customHeight="1" x14ac:dyDescent="0.2">
      <c r="A8" s="244" t="s">
        <v>388</v>
      </c>
      <c r="B8" s="245" t="s">
        <v>368</v>
      </c>
      <c r="C8" s="332">
        <v>348</v>
      </c>
      <c r="D8" s="333">
        <v>33961</v>
      </c>
      <c r="E8" s="334">
        <v>24</v>
      </c>
      <c r="F8" s="334">
        <v>315</v>
      </c>
      <c r="G8" s="334" t="s">
        <v>314</v>
      </c>
      <c r="H8" s="334" t="s">
        <v>314</v>
      </c>
      <c r="I8" s="334">
        <v>1116</v>
      </c>
      <c r="J8" s="334">
        <v>26144</v>
      </c>
      <c r="K8" s="335">
        <v>7502</v>
      </c>
    </row>
    <row r="9" spans="1:11" s="3" customFormat="1" ht="21" customHeight="1" x14ac:dyDescent="0.2">
      <c r="A9" s="244"/>
      <c r="B9" s="245">
        <v>2</v>
      </c>
      <c r="C9" s="332">
        <v>347</v>
      </c>
      <c r="D9" s="333">
        <v>10255</v>
      </c>
      <c r="E9" s="334">
        <v>5</v>
      </c>
      <c r="F9" s="334">
        <v>82</v>
      </c>
      <c r="G9" s="334" t="s">
        <v>314</v>
      </c>
      <c r="H9" s="334" t="s">
        <v>314</v>
      </c>
      <c r="I9" s="334">
        <v>449</v>
      </c>
      <c r="J9" s="334">
        <v>5515</v>
      </c>
      <c r="K9" s="335">
        <v>4658</v>
      </c>
    </row>
    <row r="10" spans="1:11" s="3" customFormat="1" ht="21" customHeight="1" x14ac:dyDescent="0.2">
      <c r="A10" s="244"/>
      <c r="B10" s="245">
        <v>3</v>
      </c>
      <c r="C10" s="332">
        <v>348</v>
      </c>
      <c r="D10" s="333">
        <v>10028</v>
      </c>
      <c r="E10" s="334">
        <v>6</v>
      </c>
      <c r="F10" s="334">
        <v>42</v>
      </c>
      <c r="G10" s="334" t="s">
        <v>314</v>
      </c>
      <c r="H10" s="334" t="s">
        <v>314</v>
      </c>
      <c r="I10" s="334">
        <v>363</v>
      </c>
      <c r="J10" s="334">
        <v>5407</v>
      </c>
      <c r="K10" s="335">
        <v>4579</v>
      </c>
    </row>
    <row r="11" spans="1:11" s="3" customFormat="1" ht="21" customHeight="1" x14ac:dyDescent="0.2">
      <c r="A11" s="244"/>
      <c r="B11" s="245">
        <v>4</v>
      </c>
      <c r="C11" s="332">
        <v>348</v>
      </c>
      <c r="D11" s="333">
        <v>15086</v>
      </c>
      <c r="E11" s="333">
        <v>7</v>
      </c>
      <c r="F11" s="333">
        <v>20</v>
      </c>
      <c r="G11" s="333" t="s">
        <v>314</v>
      </c>
      <c r="H11" s="333" t="s">
        <v>314</v>
      </c>
      <c r="I11" s="333">
        <v>604</v>
      </c>
      <c r="J11" s="333">
        <v>10022</v>
      </c>
      <c r="K11" s="335">
        <v>5044</v>
      </c>
    </row>
    <row r="12" spans="1:11" s="3" customFormat="1" ht="21" customHeight="1" x14ac:dyDescent="0.2">
      <c r="A12" s="244"/>
      <c r="B12" s="245">
        <v>5</v>
      </c>
      <c r="C12" s="332">
        <v>349</v>
      </c>
      <c r="D12" s="333">
        <f>SUM(F12,H12,J12,K12)</f>
        <v>19560</v>
      </c>
      <c r="E12" s="333">
        <v>24</v>
      </c>
      <c r="F12" s="333">
        <v>186</v>
      </c>
      <c r="G12" s="333" t="s">
        <v>314</v>
      </c>
      <c r="H12" s="333" t="s">
        <v>314</v>
      </c>
      <c r="I12" s="333">
        <v>789</v>
      </c>
      <c r="J12" s="333">
        <v>14706</v>
      </c>
      <c r="K12" s="335">
        <v>4668</v>
      </c>
    </row>
    <row r="13" spans="1:11" s="3" customFormat="1" ht="21" customHeight="1" thickBot="1" x14ac:dyDescent="0.25">
      <c r="A13" s="249"/>
      <c r="B13" s="250">
        <v>6</v>
      </c>
      <c r="C13" s="51">
        <v>347</v>
      </c>
      <c r="D13" s="340">
        <f>SUM(F13,H13,J13,K13)</f>
        <v>15934</v>
      </c>
      <c r="E13" s="338">
        <v>37</v>
      </c>
      <c r="F13" s="338">
        <v>246</v>
      </c>
      <c r="G13" s="338">
        <v>1</v>
      </c>
      <c r="H13" s="338">
        <v>80</v>
      </c>
      <c r="I13" s="338">
        <v>741</v>
      </c>
      <c r="J13" s="338">
        <v>13513</v>
      </c>
      <c r="K13" s="339">
        <v>2095</v>
      </c>
    </row>
    <row r="14" spans="1:11" s="3" customFormat="1" ht="21" customHeight="1" x14ac:dyDescent="0.2">
      <c r="A14" s="74"/>
      <c r="B14" s="74"/>
      <c r="C14" s="74"/>
      <c r="D14" s="74"/>
      <c r="E14" s="74"/>
      <c r="F14" s="74"/>
      <c r="G14" s="74"/>
      <c r="H14" s="74"/>
      <c r="I14" s="509" t="s">
        <v>126</v>
      </c>
      <c r="J14" s="509"/>
      <c r="K14" s="509"/>
    </row>
  </sheetData>
  <sheetProtection formatCells="0"/>
  <mergeCells count="11">
    <mergeCell ref="A3:F3"/>
    <mergeCell ref="A5:D5"/>
    <mergeCell ref="B6:B7"/>
    <mergeCell ref="A6:A7"/>
    <mergeCell ref="I14:K14"/>
    <mergeCell ref="I6:J6"/>
    <mergeCell ref="K6:K7"/>
    <mergeCell ref="C6:C7"/>
    <mergeCell ref="D6:D7"/>
    <mergeCell ref="E6:F6"/>
    <mergeCell ref="G6:H6"/>
  </mergeCells>
  <phoneticPr fontId="4"/>
  <hyperlinks>
    <hyperlink ref="A1" location="第13章目次!A1" display="第13章目次へもどる" xr:uid="{00000000-0004-0000-1600-000000000000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"/>
  <sheetViews>
    <sheetView showGridLines="0" workbookViewId="0">
      <selection activeCell="F18" sqref="F18"/>
    </sheetView>
  </sheetViews>
  <sheetFormatPr defaultColWidth="9" defaultRowHeight="13" x14ac:dyDescent="0.2"/>
  <cols>
    <col min="1" max="2" width="6.08984375" style="1" customWidth="1"/>
    <col min="3" max="5" width="6.36328125" style="1" customWidth="1"/>
    <col min="6" max="12" width="7.90625" style="1" customWidth="1"/>
    <col min="13" max="16384" width="9" style="1"/>
  </cols>
  <sheetData>
    <row r="1" spans="1:12" x14ac:dyDescent="0.2">
      <c r="A1" s="25" t="s">
        <v>279</v>
      </c>
      <c r="B1" s="25"/>
    </row>
    <row r="3" spans="1:12" ht="16.5" x14ac:dyDescent="0.25">
      <c r="A3" s="99" t="s">
        <v>397</v>
      </c>
      <c r="B3" s="99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ht="13.5" thickBot="1" x14ac:dyDescent="0.25">
      <c r="A4" s="98"/>
      <c r="B4" s="98"/>
      <c r="C4" s="98"/>
      <c r="D4" s="98"/>
      <c r="E4" s="98"/>
      <c r="F4" s="98"/>
      <c r="G4" s="98"/>
      <c r="H4" s="98"/>
      <c r="I4" s="98"/>
      <c r="J4" s="98"/>
      <c r="K4" s="424" t="s">
        <v>3</v>
      </c>
      <c r="L4" s="424"/>
    </row>
    <row r="5" spans="1:12" s="2" customFormat="1" ht="18" customHeight="1" x14ac:dyDescent="0.2">
      <c r="A5" s="425" t="s">
        <v>334</v>
      </c>
      <c r="B5" s="433" t="s">
        <v>345</v>
      </c>
      <c r="C5" s="427" t="s">
        <v>398</v>
      </c>
      <c r="D5" s="428"/>
      <c r="E5" s="429"/>
      <c r="F5" s="430" t="s">
        <v>21</v>
      </c>
      <c r="G5" s="427" t="s">
        <v>5</v>
      </c>
      <c r="H5" s="428"/>
      <c r="I5" s="429"/>
      <c r="J5" s="427" t="s">
        <v>347</v>
      </c>
      <c r="K5" s="428"/>
      <c r="L5" s="432"/>
    </row>
    <row r="6" spans="1:12" s="2" customFormat="1" ht="18" customHeight="1" x14ac:dyDescent="0.2">
      <c r="A6" s="426"/>
      <c r="B6" s="434"/>
      <c r="C6" s="100" t="s">
        <v>7</v>
      </c>
      <c r="D6" s="101" t="s">
        <v>8</v>
      </c>
      <c r="E6" s="102" t="s">
        <v>9</v>
      </c>
      <c r="F6" s="431"/>
      <c r="G6" s="100" t="s">
        <v>7</v>
      </c>
      <c r="H6" s="101" t="s">
        <v>92</v>
      </c>
      <c r="I6" s="102" t="s">
        <v>93</v>
      </c>
      <c r="J6" s="103" t="s">
        <v>7</v>
      </c>
      <c r="K6" s="101" t="s">
        <v>92</v>
      </c>
      <c r="L6" s="104" t="s">
        <v>93</v>
      </c>
    </row>
    <row r="7" spans="1:12" s="2" customFormat="1" ht="18" customHeight="1" x14ac:dyDescent="0.2">
      <c r="A7" s="105" t="s">
        <v>335</v>
      </c>
      <c r="B7" s="106" t="s">
        <v>336</v>
      </c>
      <c r="C7" s="107">
        <v>6</v>
      </c>
      <c r="D7" s="108">
        <v>1</v>
      </c>
      <c r="E7" s="109">
        <v>5</v>
      </c>
      <c r="F7" s="110">
        <v>35</v>
      </c>
      <c r="G7" s="110">
        <v>708</v>
      </c>
      <c r="H7" s="111">
        <v>375</v>
      </c>
      <c r="I7" s="109">
        <v>333</v>
      </c>
      <c r="J7" s="110">
        <v>57</v>
      </c>
      <c r="K7" s="108">
        <v>6</v>
      </c>
      <c r="L7" s="112">
        <v>51</v>
      </c>
    </row>
    <row r="8" spans="1:12" s="2" customFormat="1" ht="18" customHeight="1" x14ac:dyDescent="0.2">
      <c r="A8" s="105"/>
      <c r="B8" s="113">
        <v>2</v>
      </c>
      <c r="C8" s="107">
        <v>6</v>
      </c>
      <c r="D8" s="108">
        <v>1</v>
      </c>
      <c r="E8" s="109">
        <v>5</v>
      </c>
      <c r="F8" s="114">
        <v>33</v>
      </c>
      <c r="G8" s="110">
        <v>660</v>
      </c>
      <c r="H8" s="111">
        <v>368</v>
      </c>
      <c r="I8" s="109">
        <v>292</v>
      </c>
      <c r="J8" s="110">
        <v>61</v>
      </c>
      <c r="K8" s="108">
        <v>8</v>
      </c>
      <c r="L8" s="112">
        <v>53</v>
      </c>
    </row>
    <row r="9" spans="1:12" s="2" customFormat="1" ht="18" customHeight="1" x14ac:dyDescent="0.2">
      <c r="A9" s="105"/>
      <c r="B9" s="113">
        <v>3</v>
      </c>
      <c r="C9" s="107">
        <v>6</v>
      </c>
      <c r="D9" s="108">
        <v>1</v>
      </c>
      <c r="E9" s="109">
        <v>5</v>
      </c>
      <c r="F9" s="114">
        <v>32</v>
      </c>
      <c r="G9" s="110">
        <v>613</v>
      </c>
      <c r="H9" s="111">
        <v>345</v>
      </c>
      <c r="I9" s="109">
        <v>268</v>
      </c>
      <c r="J9" s="110">
        <v>59</v>
      </c>
      <c r="K9" s="108">
        <v>6</v>
      </c>
      <c r="L9" s="112">
        <v>53</v>
      </c>
    </row>
    <row r="10" spans="1:12" s="2" customFormat="1" ht="18" customHeight="1" x14ac:dyDescent="0.2">
      <c r="A10" s="105"/>
      <c r="B10" s="115">
        <v>4</v>
      </c>
      <c r="C10" s="116">
        <v>5</v>
      </c>
      <c r="D10" s="117" t="s">
        <v>314</v>
      </c>
      <c r="E10" s="118">
        <v>5</v>
      </c>
      <c r="F10" s="119">
        <v>30</v>
      </c>
      <c r="G10" s="120">
        <v>548</v>
      </c>
      <c r="H10" s="121">
        <v>290</v>
      </c>
      <c r="I10" s="118">
        <v>258</v>
      </c>
      <c r="J10" s="120">
        <v>57</v>
      </c>
      <c r="K10" s="117">
        <v>4</v>
      </c>
      <c r="L10" s="122">
        <v>53</v>
      </c>
    </row>
    <row r="11" spans="1:12" s="2" customFormat="1" ht="18" customHeight="1" x14ac:dyDescent="0.2">
      <c r="A11" s="105"/>
      <c r="B11" s="115">
        <v>5</v>
      </c>
      <c r="C11" s="116">
        <v>5</v>
      </c>
      <c r="D11" s="117" t="s">
        <v>314</v>
      </c>
      <c r="E11" s="118">
        <v>5</v>
      </c>
      <c r="F11" s="119">
        <v>29</v>
      </c>
      <c r="G11" s="120">
        <v>538</v>
      </c>
      <c r="H11" s="121">
        <v>268</v>
      </c>
      <c r="I11" s="118">
        <v>270</v>
      </c>
      <c r="J11" s="120">
        <v>52</v>
      </c>
      <c r="K11" s="117">
        <v>4</v>
      </c>
      <c r="L11" s="122">
        <v>48</v>
      </c>
    </row>
    <row r="12" spans="1:12" s="2" customFormat="1" ht="18" customHeight="1" thickBot="1" x14ac:dyDescent="0.25">
      <c r="A12" s="123"/>
      <c r="B12" s="124">
        <v>6</v>
      </c>
      <c r="C12" s="125">
        <v>5</v>
      </c>
      <c r="D12" s="126" t="s">
        <v>314</v>
      </c>
      <c r="E12" s="127">
        <v>5</v>
      </c>
      <c r="F12" s="128">
        <v>28</v>
      </c>
      <c r="G12" s="129">
        <v>509</v>
      </c>
      <c r="H12" s="130">
        <v>258</v>
      </c>
      <c r="I12" s="127">
        <v>251</v>
      </c>
      <c r="J12" s="129">
        <v>50</v>
      </c>
      <c r="K12" s="126">
        <v>5</v>
      </c>
      <c r="L12" s="131">
        <v>45</v>
      </c>
    </row>
    <row r="13" spans="1:12" ht="21" customHeight="1" x14ac:dyDescent="0.2">
      <c r="A13" s="98"/>
      <c r="B13" s="98"/>
      <c r="C13" s="98"/>
      <c r="D13" s="98"/>
      <c r="E13" s="98"/>
      <c r="F13" s="98"/>
      <c r="G13" s="98"/>
      <c r="H13" s="98"/>
      <c r="I13" s="98"/>
      <c r="J13" s="423" t="s">
        <v>13</v>
      </c>
      <c r="K13" s="423"/>
      <c r="L13" s="423"/>
    </row>
  </sheetData>
  <mergeCells count="8">
    <mergeCell ref="K4:L4"/>
    <mergeCell ref="J13:L13"/>
    <mergeCell ref="A5:A6"/>
    <mergeCell ref="C5:E5"/>
    <mergeCell ref="F5:F6"/>
    <mergeCell ref="G5:I5"/>
    <mergeCell ref="J5:L5"/>
    <mergeCell ref="B5:B6"/>
  </mergeCells>
  <phoneticPr fontId="4"/>
  <hyperlinks>
    <hyperlink ref="A1" location="第13章目次!A1" display="第13章目次へもどる" xr:uid="{00000000-0004-0000-0200-000000000000}"/>
  </hyperlinks>
  <printOptions horizontalCentered="1"/>
  <pageMargins left="0.70866141732283472" right="0.55118110236220474" top="0.98425196850393704" bottom="0.98425196850393704" header="0.51181102362204722" footer="0.51181102362204722"/>
  <pageSetup paperSize="9" orientation="portrait" r:id="rId1"/>
  <headerFooter alignWithMargins="0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700-000000000000}">
  <dimension ref="A1:K19"/>
  <sheetViews>
    <sheetView showGridLines="0" zoomScaleNormal="100" workbookViewId="0">
      <selection activeCell="A3" sqref="A3:K14"/>
    </sheetView>
  </sheetViews>
  <sheetFormatPr defaultColWidth="9" defaultRowHeight="13" x14ac:dyDescent="0.2"/>
  <cols>
    <col min="1" max="2" width="4.08984375" style="1" customWidth="1"/>
    <col min="3" max="3" width="8.7265625" style="1" customWidth="1"/>
    <col min="4" max="4" width="9" style="1"/>
    <col min="5" max="9" width="8.90625" style="1" customWidth="1"/>
    <col min="10" max="11" width="9" style="1" customWidth="1"/>
    <col min="12" max="16384" width="9" style="1"/>
  </cols>
  <sheetData>
    <row r="1" spans="1:11" x14ac:dyDescent="0.2">
      <c r="A1" s="25" t="s">
        <v>279</v>
      </c>
      <c r="B1" s="25"/>
    </row>
    <row r="3" spans="1:11" s="3" customFormat="1" ht="17.25" customHeight="1" x14ac:dyDescent="0.2">
      <c r="A3" s="514" t="s">
        <v>313</v>
      </c>
      <c r="B3" s="514"/>
      <c r="C3" s="514"/>
      <c r="D3" s="514"/>
      <c r="E3" s="514"/>
      <c r="F3" s="1"/>
      <c r="G3" s="1"/>
      <c r="H3" s="1"/>
      <c r="I3" s="1"/>
      <c r="J3" s="1"/>
      <c r="K3" s="1"/>
    </row>
    <row r="4" spans="1:11" s="3" customForma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s="3" customFormat="1" ht="13.5" thickBot="1" x14ac:dyDescent="0.25">
      <c r="A5" s="466" t="s">
        <v>301</v>
      </c>
      <c r="B5" s="466"/>
      <c r="C5" s="466"/>
      <c r="D5" s="466"/>
      <c r="E5" s="466"/>
      <c r="F5" s="1"/>
      <c r="G5" s="1"/>
      <c r="H5" s="1"/>
      <c r="I5" s="1"/>
      <c r="J5" s="1"/>
      <c r="K5" s="1"/>
    </row>
    <row r="6" spans="1:11" s="12" customFormat="1" ht="27" customHeight="1" x14ac:dyDescent="0.2">
      <c r="A6" s="474" t="s">
        <v>340</v>
      </c>
      <c r="B6" s="467" t="s">
        <v>358</v>
      </c>
      <c r="C6" s="507" t="s">
        <v>122</v>
      </c>
      <c r="D6" s="512" t="s">
        <v>352</v>
      </c>
      <c r="E6" s="471" t="s">
        <v>123</v>
      </c>
      <c r="F6" s="472"/>
      <c r="G6" s="471" t="s">
        <v>353</v>
      </c>
      <c r="H6" s="472"/>
      <c r="I6" s="471" t="s">
        <v>124</v>
      </c>
      <c r="J6" s="472"/>
      <c r="K6" s="510" t="s">
        <v>354</v>
      </c>
    </row>
    <row r="7" spans="1:11" s="12" customFormat="1" ht="18" customHeight="1" x14ac:dyDescent="0.2">
      <c r="A7" s="475" t="s">
        <v>14</v>
      </c>
      <c r="B7" s="468" t="s">
        <v>14</v>
      </c>
      <c r="C7" s="508"/>
      <c r="D7" s="513"/>
      <c r="E7" s="242" t="s">
        <v>125</v>
      </c>
      <c r="F7" s="242" t="s">
        <v>359</v>
      </c>
      <c r="G7" s="242" t="s">
        <v>125</v>
      </c>
      <c r="H7" s="242" t="s">
        <v>359</v>
      </c>
      <c r="I7" s="331" t="s">
        <v>125</v>
      </c>
      <c r="J7" s="331" t="s">
        <v>359</v>
      </c>
      <c r="K7" s="511"/>
    </row>
    <row r="8" spans="1:11" s="12" customFormat="1" ht="21" customHeight="1" x14ac:dyDescent="0.2">
      <c r="A8" s="244" t="s">
        <v>335</v>
      </c>
      <c r="B8" s="245" t="s">
        <v>368</v>
      </c>
      <c r="C8" s="332">
        <v>348</v>
      </c>
      <c r="D8" s="333">
        <v>38958</v>
      </c>
      <c r="E8" s="13">
        <v>15</v>
      </c>
      <c r="F8" s="82">
        <v>260</v>
      </c>
      <c r="G8" s="83" t="s">
        <v>314</v>
      </c>
      <c r="H8" s="13" t="s">
        <v>314</v>
      </c>
      <c r="I8" s="13">
        <v>2765</v>
      </c>
      <c r="J8" s="13">
        <v>28161</v>
      </c>
      <c r="K8" s="84">
        <v>10537</v>
      </c>
    </row>
    <row r="9" spans="1:11" s="12" customFormat="1" ht="21" customHeight="1" x14ac:dyDescent="0.2">
      <c r="A9" s="244"/>
      <c r="B9" s="245">
        <v>2</v>
      </c>
      <c r="C9" s="332">
        <v>347</v>
      </c>
      <c r="D9" s="333">
        <v>22742</v>
      </c>
      <c r="E9" s="78">
        <v>8</v>
      </c>
      <c r="F9" s="79">
        <v>75</v>
      </c>
      <c r="G9" s="80">
        <v>4</v>
      </c>
      <c r="H9" s="78">
        <v>50</v>
      </c>
      <c r="I9" s="78">
        <v>2330</v>
      </c>
      <c r="J9" s="78">
        <v>18180</v>
      </c>
      <c r="K9" s="81">
        <v>4437</v>
      </c>
    </row>
    <row r="10" spans="1:11" s="12" customFormat="1" ht="21" customHeight="1" x14ac:dyDescent="0.2">
      <c r="A10" s="244"/>
      <c r="B10" s="245">
        <v>3</v>
      </c>
      <c r="C10" s="332">
        <v>348</v>
      </c>
      <c r="D10" s="333">
        <v>20576</v>
      </c>
      <c r="E10" s="13">
        <v>15</v>
      </c>
      <c r="F10" s="82">
        <v>178</v>
      </c>
      <c r="G10" s="80">
        <v>3</v>
      </c>
      <c r="H10" s="78">
        <v>26</v>
      </c>
      <c r="I10" s="78">
        <v>2697</v>
      </c>
      <c r="J10" s="78">
        <v>19537</v>
      </c>
      <c r="K10" s="81">
        <v>835</v>
      </c>
    </row>
    <row r="11" spans="1:11" s="12" customFormat="1" ht="21" customHeight="1" x14ac:dyDescent="0.2">
      <c r="A11" s="244"/>
      <c r="B11" s="245">
        <v>4</v>
      </c>
      <c r="C11" s="332">
        <v>348</v>
      </c>
      <c r="D11" s="333">
        <v>28816</v>
      </c>
      <c r="E11" s="82">
        <v>15</v>
      </c>
      <c r="F11" s="82">
        <v>176</v>
      </c>
      <c r="G11" s="79">
        <v>6</v>
      </c>
      <c r="H11" s="79">
        <v>67</v>
      </c>
      <c r="I11" s="79">
        <v>3142</v>
      </c>
      <c r="J11" s="79">
        <v>22951</v>
      </c>
      <c r="K11" s="81">
        <v>5622</v>
      </c>
    </row>
    <row r="12" spans="1:11" s="12" customFormat="1" ht="21" customHeight="1" x14ac:dyDescent="0.2">
      <c r="A12" s="244"/>
      <c r="B12" s="245">
        <v>5</v>
      </c>
      <c r="C12" s="332">
        <v>349</v>
      </c>
      <c r="D12" s="333">
        <f>SUM(F12,H12,J12,K12)</f>
        <v>28416</v>
      </c>
      <c r="E12" s="82">
        <v>22</v>
      </c>
      <c r="F12" s="82">
        <v>267</v>
      </c>
      <c r="G12" s="79">
        <v>4</v>
      </c>
      <c r="H12" s="79">
        <v>134</v>
      </c>
      <c r="I12" s="79">
        <v>3433</v>
      </c>
      <c r="J12" s="79">
        <v>24025</v>
      </c>
      <c r="K12" s="81">
        <v>3990</v>
      </c>
    </row>
    <row r="13" spans="1:11" s="12" customFormat="1" ht="21" customHeight="1" thickBot="1" x14ac:dyDescent="0.25">
      <c r="A13" s="249"/>
      <c r="B13" s="250">
        <v>6</v>
      </c>
      <c r="C13" s="51">
        <v>347</v>
      </c>
      <c r="D13" s="340">
        <f>SUM(F13,H13,J13,K13)</f>
        <v>25757</v>
      </c>
      <c r="E13" s="341">
        <v>36</v>
      </c>
      <c r="F13" s="341">
        <v>296</v>
      </c>
      <c r="G13" s="342">
        <v>3</v>
      </c>
      <c r="H13" s="342">
        <v>69</v>
      </c>
      <c r="I13" s="342">
        <v>3363</v>
      </c>
      <c r="J13" s="342">
        <v>25234</v>
      </c>
      <c r="K13" s="343">
        <v>158</v>
      </c>
    </row>
    <row r="14" spans="1:11" s="3" customFormat="1" ht="21" customHeight="1" x14ac:dyDescent="0.2">
      <c r="A14" s="74"/>
      <c r="B14" s="74"/>
      <c r="C14" s="74"/>
      <c r="D14" s="74"/>
      <c r="E14" s="85"/>
      <c r="F14" s="85"/>
      <c r="G14" s="85"/>
      <c r="H14" s="85"/>
      <c r="I14" s="515" t="s">
        <v>126</v>
      </c>
      <c r="J14" s="515"/>
      <c r="K14" s="515"/>
    </row>
    <row r="18" spans="1:11" x14ac:dyDescent="0.2">
      <c r="C18" s="16"/>
    </row>
    <row r="19" spans="1:11" x14ac:dyDescent="0.2">
      <c r="A19" s="16"/>
      <c r="B19" s="16"/>
      <c r="C19" s="16"/>
      <c r="D19" s="16"/>
      <c r="E19" s="16"/>
      <c r="F19" s="16"/>
      <c r="G19" s="16"/>
      <c r="H19" s="16"/>
      <c r="I19" s="16"/>
      <c r="J19" s="16"/>
      <c r="K19" s="16"/>
    </row>
  </sheetData>
  <sheetProtection formatCells="0"/>
  <mergeCells count="11">
    <mergeCell ref="A3:E3"/>
    <mergeCell ref="A5:E5"/>
    <mergeCell ref="A6:A7"/>
    <mergeCell ref="I14:K14"/>
    <mergeCell ref="K6:K7"/>
    <mergeCell ref="B6:B7"/>
    <mergeCell ref="C6:C7"/>
    <mergeCell ref="D6:D7"/>
    <mergeCell ref="E6:F6"/>
    <mergeCell ref="G6:H6"/>
    <mergeCell ref="I6:J6"/>
  </mergeCells>
  <phoneticPr fontId="4"/>
  <hyperlinks>
    <hyperlink ref="A1" location="第13章目次!A1" display="第13章目次へもどる" xr:uid="{00000000-0004-0000-1700-000000000000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800-000000000000}">
  <dimension ref="A1:K14"/>
  <sheetViews>
    <sheetView showGridLines="0" zoomScaleNormal="100" workbookViewId="0">
      <selection activeCell="A3" sqref="A3:K14"/>
    </sheetView>
  </sheetViews>
  <sheetFormatPr defaultColWidth="9" defaultRowHeight="13" x14ac:dyDescent="0.2"/>
  <cols>
    <col min="1" max="2" width="4.08984375" style="1" customWidth="1"/>
    <col min="3" max="3" width="8.7265625" style="1" customWidth="1"/>
    <col min="4" max="4" width="9" style="1"/>
    <col min="5" max="9" width="8.90625" style="1" customWidth="1"/>
    <col min="10" max="11" width="9" style="1" customWidth="1"/>
    <col min="12" max="16384" width="9" style="1"/>
  </cols>
  <sheetData>
    <row r="1" spans="1:11" x14ac:dyDescent="0.2">
      <c r="A1" s="25" t="s">
        <v>279</v>
      </c>
      <c r="B1" s="25"/>
    </row>
    <row r="3" spans="1:11" s="3" customFormat="1" ht="17.25" customHeight="1" x14ac:dyDescent="0.2">
      <c r="A3" s="514" t="s">
        <v>313</v>
      </c>
      <c r="B3" s="514"/>
      <c r="C3" s="514"/>
      <c r="D3" s="514"/>
      <c r="E3" s="514"/>
      <c r="F3" s="1"/>
      <c r="G3" s="1"/>
      <c r="H3" s="1"/>
      <c r="I3" s="1"/>
      <c r="J3" s="1"/>
      <c r="K3" s="1"/>
    </row>
    <row r="4" spans="1:11" s="3" customFormat="1" x14ac:dyDescent="0.2">
      <c r="A4" s="1"/>
      <c r="B4" s="1"/>
      <c r="C4" s="1"/>
      <c r="D4" s="1"/>
      <c r="E4" s="1"/>
      <c r="F4" s="1"/>
      <c r="G4" s="1"/>
      <c r="H4" s="1"/>
      <c r="I4" s="1"/>
      <c r="J4" s="1"/>
      <c r="K4" s="1"/>
    </row>
    <row r="5" spans="1:11" s="3" customFormat="1" ht="13.5" thickBot="1" x14ac:dyDescent="0.25">
      <c r="A5" s="466" t="s">
        <v>303</v>
      </c>
      <c r="B5" s="466"/>
      <c r="C5" s="466"/>
      <c r="D5" s="466"/>
      <c r="E5" s="466"/>
      <c r="F5" s="85"/>
      <c r="G5" s="85"/>
      <c r="H5" s="85"/>
      <c r="I5" s="85"/>
      <c r="J5" s="85"/>
      <c r="K5" s="85"/>
    </row>
    <row r="6" spans="1:11" s="3" customFormat="1" ht="27" customHeight="1" x14ac:dyDescent="0.2">
      <c r="A6" s="474" t="s">
        <v>340</v>
      </c>
      <c r="B6" s="467" t="s">
        <v>358</v>
      </c>
      <c r="C6" s="507" t="s">
        <v>122</v>
      </c>
      <c r="D6" s="512" t="s">
        <v>352</v>
      </c>
      <c r="E6" s="471" t="s">
        <v>123</v>
      </c>
      <c r="F6" s="472"/>
      <c r="G6" s="471" t="s">
        <v>353</v>
      </c>
      <c r="H6" s="472"/>
      <c r="I6" s="471" t="s">
        <v>124</v>
      </c>
      <c r="J6" s="472"/>
      <c r="K6" s="510" t="s">
        <v>354</v>
      </c>
    </row>
    <row r="7" spans="1:11" s="3" customFormat="1" ht="18" customHeight="1" x14ac:dyDescent="0.2">
      <c r="A7" s="475" t="s">
        <v>14</v>
      </c>
      <c r="B7" s="468" t="s">
        <v>14</v>
      </c>
      <c r="C7" s="508"/>
      <c r="D7" s="513"/>
      <c r="E7" s="242" t="s">
        <v>125</v>
      </c>
      <c r="F7" s="242" t="s">
        <v>359</v>
      </c>
      <c r="G7" s="242" t="s">
        <v>125</v>
      </c>
      <c r="H7" s="242" t="s">
        <v>359</v>
      </c>
      <c r="I7" s="331" t="s">
        <v>125</v>
      </c>
      <c r="J7" s="331" t="s">
        <v>359</v>
      </c>
      <c r="K7" s="511"/>
    </row>
    <row r="8" spans="1:11" s="3" customFormat="1" ht="21" customHeight="1" x14ac:dyDescent="0.2">
      <c r="A8" s="244" t="s">
        <v>388</v>
      </c>
      <c r="B8" s="245" t="s">
        <v>368</v>
      </c>
      <c r="C8" s="332">
        <v>348</v>
      </c>
      <c r="D8" s="333">
        <v>17406</v>
      </c>
      <c r="E8" s="13">
        <v>22</v>
      </c>
      <c r="F8" s="13">
        <v>209</v>
      </c>
      <c r="G8" s="13">
        <v>1</v>
      </c>
      <c r="H8" s="13">
        <v>16</v>
      </c>
      <c r="I8" s="13">
        <v>652</v>
      </c>
      <c r="J8" s="13">
        <v>9497</v>
      </c>
      <c r="K8" s="84">
        <v>7684</v>
      </c>
    </row>
    <row r="9" spans="1:11" s="3" customFormat="1" ht="21" customHeight="1" x14ac:dyDescent="0.2">
      <c r="A9" s="244"/>
      <c r="B9" s="245">
        <v>2</v>
      </c>
      <c r="C9" s="332">
        <v>347</v>
      </c>
      <c r="D9" s="333">
        <v>7669</v>
      </c>
      <c r="E9" s="78">
        <v>17</v>
      </c>
      <c r="F9" s="78">
        <v>105</v>
      </c>
      <c r="G9" s="78" t="s">
        <v>314</v>
      </c>
      <c r="H9" s="78" t="s">
        <v>314</v>
      </c>
      <c r="I9" s="78">
        <v>417</v>
      </c>
      <c r="J9" s="78">
        <v>4966</v>
      </c>
      <c r="K9" s="81">
        <v>2598</v>
      </c>
    </row>
    <row r="10" spans="1:11" s="3" customFormat="1" ht="21" customHeight="1" x14ac:dyDescent="0.2">
      <c r="A10" s="244"/>
      <c r="B10" s="245">
        <v>3</v>
      </c>
      <c r="C10" s="332">
        <v>348</v>
      </c>
      <c r="D10" s="333">
        <v>10477</v>
      </c>
      <c r="E10" s="78">
        <v>28</v>
      </c>
      <c r="F10" s="78">
        <v>210</v>
      </c>
      <c r="G10" s="78" t="s">
        <v>314</v>
      </c>
      <c r="H10" s="78" t="s">
        <v>314</v>
      </c>
      <c r="I10" s="78">
        <v>507</v>
      </c>
      <c r="J10" s="78">
        <v>6592</v>
      </c>
      <c r="K10" s="81">
        <v>3675</v>
      </c>
    </row>
    <row r="11" spans="1:11" s="3" customFormat="1" ht="21" customHeight="1" x14ac:dyDescent="0.2">
      <c r="A11" s="244"/>
      <c r="B11" s="245">
        <v>4</v>
      </c>
      <c r="C11" s="332">
        <v>348</v>
      </c>
      <c r="D11" s="333">
        <v>11782</v>
      </c>
      <c r="E11" s="79">
        <v>33</v>
      </c>
      <c r="F11" s="79">
        <v>345</v>
      </c>
      <c r="G11" s="79" t="s">
        <v>314</v>
      </c>
      <c r="H11" s="79" t="s">
        <v>314</v>
      </c>
      <c r="I11" s="79">
        <v>571</v>
      </c>
      <c r="J11" s="79">
        <v>7882</v>
      </c>
      <c r="K11" s="81">
        <v>3555</v>
      </c>
    </row>
    <row r="12" spans="1:11" s="3" customFormat="1" ht="21" customHeight="1" x14ac:dyDescent="0.2">
      <c r="A12" s="244"/>
      <c r="B12" s="245">
        <v>5</v>
      </c>
      <c r="C12" s="332">
        <v>349</v>
      </c>
      <c r="D12" s="333">
        <f>SUM(F12,H12,J12,K12)</f>
        <v>10378</v>
      </c>
      <c r="E12" s="79">
        <v>34</v>
      </c>
      <c r="F12" s="79">
        <v>358</v>
      </c>
      <c r="G12" s="79">
        <v>2</v>
      </c>
      <c r="H12" s="79">
        <v>256</v>
      </c>
      <c r="I12" s="79">
        <v>501</v>
      </c>
      <c r="J12" s="79">
        <v>6208</v>
      </c>
      <c r="K12" s="81">
        <v>3556</v>
      </c>
    </row>
    <row r="13" spans="1:11" s="3" customFormat="1" ht="21" customHeight="1" thickBot="1" x14ac:dyDescent="0.25">
      <c r="A13" s="249"/>
      <c r="B13" s="250">
        <v>6</v>
      </c>
      <c r="C13" s="51">
        <v>347</v>
      </c>
      <c r="D13" s="340">
        <f>SUM(F13,H13,J13,K13)</f>
        <v>8053</v>
      </c>
      <c r="E13" s="341">
        <v>46</v>
      </c>
      <c r="F13" s="341">
        <v>438</v>
      </c>
      <c r="G13" s="342">
        <v>1</v>
      </c>
      <c r="H13" s="342">
        <v>14</v>
      </c>
      <c r="I13" s="342">
        <v>394</v>
      </c>
      <c r="J13" s="342">
        <v>4648</v>
      </c>
      <c r="K13" s="343">
        <v>2953</v>
      </c>
    </row>
    <row r="14" spans="1:11" s="3" customFormat="1" ht="21" customHeight="1" x14ac:dyDescent="0.2">
      <c r="A14" s="74"/>
      <c r="B14" s="74"/>
      <c r="C14" s="74"/>
      <c r="D14" s="74"/>
      <c r="E14" s="74"/>
      <c r="F14" s="74"/>
      <c r="G14" s="74"/>
      <c r="H14" s="74"/>
      <c r="I14" s="515" t="s">
        <v>126</v>
      </c>
      <c r="J14" s="515"/>
      <c r="K14" s="515"/>
    </row>
  </sheetData>
  <sheetProtection formatCells="0"/>
  <mergeCells count="11">
    <mergeCell ref="A3:E3"/>
    <mergeCell ref="A5:E5"/>
    <mergeCell ref="I14:K14"/>
    <mergeCell ref="C6:C7"/>
    <mergeCell ref="D6:D7"/>
    <mergeCell ref="E6:F6"/>
    <mergeCell ref="G6:H6"/>
    <mergeCell ref="I6:J6"/>
    <mergeCell ref="K6:K7"/>
    <mergeCell ref="A6:A7"/>
    <mergeCell ref="B6:B7"/>
  </mergeCells>
  <phoneticPr fontId="4"/>
  <hyperlinks>
    <hyperlink ref="A1" location="第13章目次!A1" display="第13章目次へもどる" xr:uid="{00000000-0004-0000-1800-000000000000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900-000000000000}">
  <dimension ref="A1:I12"/>
  <sheetViews>
    <sheetView showGridLines="0" zoomScaleNormal="100" workbookViewId="0">
      <selection activeCell="A3" sqref="A3:F12"/>
    </sheetView>
  </sheetViews>
  <sheetFormatPr defaultRowHeight="13" x14ac:dyDescent="0.2"/>
  <cols>
    <col min="1" max="2" width="4.6328125" customWidth="1"/>
    <col min="3" max="5" width="16.26953125" customWidth="1"/>
    <col min="6" max="9" width="10.7265625" customWidth="1"/>
  </cols>
  <sheetData>
    <row r="1" spans="1:9" s="1" customFormat="1" x14ac:dyDescent="0.2">
      <c r="A1" s="25" t="s">
        <v>279</v>
      </c>
      <c r="B1" s="25"/>
    </row>
    <row r="2" spans="1:9" s="1" customFormat="1" x14ac:dyDescent="0.2"/>
    <row r="3" spans="1:9" ht="17.25" customHeight="1" x14ac:dyDescent="0.25">
      <c r="A3" s="465" t="s">
        <v>127</v>
      </c>
      <c r="B3" s="465"/>
      <c r="C3" s="465"/>
      <c r="D3" s="465"/>
      <c r="E3" s="465"/>
      <c r="F3" s="465"/>
      <c r="G3" s="86"/>
      <c r="H3" s="86"/>
      <c r="I3" s="86"/>
    </row>
    <row r="4" spans="1:9" ht="14.25" customHeight="1" thickBot="1" x14ac:dyDescent="0.25">
      <c r="A4" s="1"/>
      <c r="B4" s="1"/>
      <c r="C4" s="1"/>
      <c r="D4" s="1"/>
      <c r="E4" s="1"/>
      <c r="F4" s="1"/>
      <c r="G4" s="86"/>
      <c r="H4" s="86"/>
      <c r="I4" s="86"/>
    </row>
    <row r="5" spans="1:9" ht="21" customHeight="1" x14ac:dyDescent="0.2">
      <c r="A5" s="223" t="s">
        <v>340</v>
      </c>
      <c r="B5" s="224" t="s">
        <v>260</v>
      </c>
      <c r="C5" s="225" t="s">
        <v>369</v>
      </c>
      <c r="D5" s="225" t="s">
        <v>370</v>
      </c>
      <c r="E5" s="91" t="s">
        <v>371</v>
      </c>
      <c r="F5" s="1"/>
      <c r="H5" s="86"/>
      <c r="I5" s="86"/>
    </row>
    <row r="6" spans="1:9" ht="21" customHeight="1" x14ac:dyDescent="0.2">
      <c r="A6" s="244" t="s">
        <v>388</v>
      </c>
      <c r="B6" s="245" t="s">
        <v>336</v>
      </c>
      <c r="C6" s="87">
        <v>348</v>
      </c>
      <c r="D6" s="87">
        <v>16671</v>
      </c>
      <c r="E6" s="88">
        <f t="shared" ref="E6:E11" si="0">D6/C6</f>
        <v>47.905172413793103</v>
      </c>
      <c r="F6" s="1"/>
      <c r="G6" s="86"/>
      <c r="H6" s="86"/>
      <c r="I6" s="86"/>
    </row>
    <row r="7" spans="1:9" ht="21" customHeight="1" x14ac:dyDescent="0.2">
      <c r="A7" s="244"/>
      <c r="B7" s="245">
        <v>2</v>
      </c>
      <c r="C7" s="89">
        <v>347</v>
      </c>
      <c r="D7" s="89">
        <v>9985</v>
      </c>
      <c r="E7" s="88">
        <f t="shared" si="0"/>
        <v>28.775216138328531</v>
      </c>
      <c r="F7" s="1"/>
      <c r="G7" s="86"/>
      <c r="H7" s="86"/>
      <c r="I7" s="86"/>
    </row>
    <row r="8" spans="1:9" ht="21" customHeight="1" x14ac:dyDescent="0.2">
      <c r="A8" s="244"/>
      <c r="B8" s="245">
        <v>3</v>
      </c>
      <c r="C8" s="89">
        <v>348</v>
      </c>
      <c r="D8" s="89">
        <v>13263</v>
      </c>
      <c r="E8" s="88">
        <f t="shared" si="0"/>
        <v>38.112068965517238</v>
      </c>
      <c r="F8" s="1"/>
      <c r="G8" s="86"/>
      <c r="H8" s="86"/>
      <c r="I8" s="86"/>
    </row>
    <row r="9" spans="1:9" ht="21" customHeight="1" x14ac:dyDescent="0.2">
      <c r="A9" s="244"/>
      <c r="B9" s="245">
        <v>4</v>
      </c>
      <c r="C9" s="89">
        <v>348</v>
      </c>
      <c r="D9" s="89">
        <v>14335</v>
      </c>
      <c r="E9" s="88">
        <f t="shared" si="0"/>
        <v>41.192528735632187</v>
      </c>
      <c r="F9" s="1"/>
      <c r="G9" s="86"/>
      <c r="H9" s="86"/>
      <c r="I9" s="86"/>
    </row>
    <row r="10" spans="1:9" ht="21" customHeight="1" x14ac:dyDescent="0.2">
      <c r="A10" s="244"/>
      <c r="B10" s="245">
        <v>5</v>
      </c>
      <c r="C10" s="89">
        <v>349</v>
      </c>
      <c r="D10" s="89">
        <v>15868</v>
      </c>
      <c r="E10" s="88">
        <f t="shared" si="0"/>
        <v>45.467048710601716</v>
      </c>
      <c r="F10" s="1"/>
      <c r="G10" s="86"/>
      <c r="H10" s="86"/>
      <c r="I10" s="86"/>
    </row>
    <row r="11" spans="1:9" ht="21" customHeight="1" thickBot="1" x14ac:dyDescent="0.25">
      <c r="A11" s="249"/>
      <c r="B11" s="250">
        <v>6</v>
      </c>
      <c r="C11" s="344">
        <v>347</v>
      </c>
      <c r="D11" s="344">
        <v>15750</v>
      </c>
      <c r="E11" s="345">
        <f t="shared" si="0"/>
        <v>45.389048991354464</v>
      </c>
      <c r="F11" s="1"/>
      <c r="G11" s="86"/>
      <c r="H11" s="86"/>
      <c r="I11" s="86"/>
    </row>
    <row r="12" spans="1:9" ht="21" customHeight="1" x14ac:dyDescent="0.2">
      <c r="A12" s="74"/>
      <c r="B12" s="74"/>
      <c r="C12" s="74"/>
      <c r="D12" s="74"/>
      <c r="E12" s="94" t="s">
        <v>393</v>
      </c>
      <c r="F12" s="74"/>
      <c r="G12" s="86"/>
      <c r="H12" s="86"/>
      <c r="I12" s="86"/>
    </row>
  </sheetData>
  <sheetProtection formatCells="0"/>
  <mergeCells count="1">
    <mergeCell ref="A3:F3"/>
  </mergeCells>
  <phoneticPr fontId="4"/>
  <hyperlinks>
    <hyperlink ref="A1" location="第13章目次!A1" display="第13章目次へもどる" xr:uid="{00000000-0004-0000-1900-000000000000}"/>
  </hyperlinks>
  <pageMargins left="0.78740157480314965" right="0.78740157480314965" top="0.98425196850393704" bottom="0.98425196850393704" header="0.51181102362204722" footer="0.51181102362204722"/>
  <pageSetup paperSize="9" orientation="portrait" verticalDpi="30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A00-000000000000}">
  <dimension ref="A1:F49"/>
  <sheetViews>
    <sheetView showGridLines="0" topLeftCell="A43" zoomScaleNormal="100" zoomScaleSheetLayoutView="100" workbookViewId="0">
      <selection activeCell="H45" sqref="H45"/>
    </sheetView>
  </sheetViews>
  <sheetFormatPr defaultRowHeight="13" x14ac:dyDescent="0.2"/>
  <cols>
    <col min="1" max="1" width="7.08984375" customWidth="1"/>
    <col min="2" max="2" width="14.453125" customWidth="1"/>
    <col min="3" max="3" width="23" customWidth="1"/>
    <col min="4" max="4" width="20.6328125" customWidth="1"/>
    <col min="5" max="5" width="23.453125" customWidth="1"/>
    <col min="6" max="6" width="16.36328125" customWidth="1"/>
  </cols>
  <sheetData>
    <row r="1" spans="1:6" s="1" customFormat="1" x14ac:dyDescent="0.2">
      <c r="A1" s="25" t="s">
        <v>279</v>
      </c>
    </row>
    <row r="2" spans="1:6" s="1" customFormat="1" x14ac:dyDescent="0.2"/>
    <row r="3" spans="1:6" s="3" customFormat="1" ht="19" x14ac:dyDescent="0.3">
      <c r="A3" s="17" t="s">
        <v>128</v>
      </c>
      <c r="B3" s="98"/>
      <c r="C3" s="90"/>
      <c r="D3" s="98"/>
      <c r="E3" s="98"/>
      <c r="F3" s="98"/>
    </row>
    <row r="4" spans="1:6" s="3" customFormat="1" ht="15.75" customHeight="1" thickBot="1" x14ac:dyDescent="0.25">
      <c r="A4" s="98"/>
      <c r="B4" s="98"/>
      <c r="C4" s="98"/>
      <c r="D4" s="98"/>
      <c r="E4" s="516">
        <v>45748</v>
      </c>
      <c r="F4" s="516"/>
    </row>
    <row r="5" spans="1:6" s="3" customFormat="1" ht="17.25" customHeight="1" x14ac:dyDescent="0.2">
      <c r="A5" s="7" t="s">
        <v>129</v>
      </c>
      <c r="B5" s="8" t="s">
        <v>130</v>
      </c>
      <c r="C5" s="8" t="s">
        <v>131</v>
      </c>
      <c r="D5" s="8" t="s">
        <v>132</v>
      </c>
      <c r="E5" s="8" t="s">
        <v>133</v>
      </c>
      <c r="F5" s="10" t="s">
        <v>134</v>
      </c>
    </row>
    <row r="6" spans="1:6" s="3" customFormat="1" ht="20.25" customHeight="1" x14ac:dyDescent="0.2">
      <c r="A6" s="208" t="s">
        <v>135</v>
      </c>
      <c r="B6" s="209" t="s">
        <v>136</v>
      </c>
      <c r="C6" s="209" t="s">
        <v>137</v>
      </c>
      <c r="D6" s="209" t="s">
        <v>138</v>
      </c>
      <c r="E6" s="209" t="s">
        <v>139</v>
      </c>
      <c r="F6" s="210">
        <v>14335</v>
      </c>
    </row>
    <row r="7" spans="1:6" s="50" customFormat="1" ht="20.25" customHeight="1" x14ac:dyDescent="0.2">
      <c r="A7" s="208" t="s">
        <v>140</v>
      </c>
      <c r="B7" s="209" t="s">
        <v>141</v>
      </c>
      <c r="C7" s="209" t="s">
        <v>142</v>
      </c>
      <c r="D7" s="209" t="s">
        <v>404</v>
      </c>
      <c r="E7" s="209" t="s">
        <v>143</v>
      </c>
      <c r="F7" s="210">
        <v>30399</v>
      </c>
    </row>
    <row r="8" spans="1:6" s="50" customFormat="1" ht="20.25" customHeight="1" x14ac:dyDescent="0.2">
      <c r="A8" s="208" t="s">
        <v>140</v>
      </c>
      <c r="B8" s="209" t="s">
        <v>141</v>
      </c>
      <c r="C8" s="209" t="s">
        <v>144</v>
      </c>
      <c r="D8" s="209" t="s">
        <v>145</v>
      </c>
      <c r="E8" s="209" t="s">
        <v>146</v>
      </c>
      <c r="F8" s="210">
        <v>33329</v>
      </c>
    </row>
    <row r="9" spans="1:6" s="50" customFormat="1" ht="20.25" customHeight="1" x14ac:dyDescent="0.2">
      <c r="A9" s="208" t="s">
        <v>140</v>
      </c>
      <c r="B9" s="209" t="s">
        <v>141</v>
      </c>
      <c r="C9" s="209" t="s">
        <v>147</v>
      </c>
      <c r="D9" s="209" t="s">
        <v>148</v>
      </c>
      <c r="E9" s="209" t="s">
        <v>149</v>
      </c>
      <c r="F9" s="210">
        <v>33329</v>
      </c>
    </row>
    <row r="10" spans="1:6" s="50" customFormat="1" ht="20.25" customHeight="1" x14ac:dyDescent="0.2">
      <c r="A10" s="208" t="s">
        <v>140</v>
      </c>
      <c r="B10" s="209" t="s">
        <v>141</v>
      </c>
      <c r="C10" s="209" t="s">
        <v>152</v>
      </c>
      <c r="D10" s="209" t="s">
        <v>404</v>
      </c>
      <c r="E10" s="209" t="s">
        <v>164</v>
      </c>
      <c r="F10" s="210">
        <v>33329</v>
      </c>
    </row>
    <row r="11" spans="1:6" s="50" customFormat="1" ht="20.25" customHeight="1" x14ac:dyDescent="0.2">
      <c r="A11" s="208" t="s">
        <v>140</v>
      </c>
      <c r="B11" s="209" t="s">
        <v>141</v>
      </c>
      <c r="C11" s="209" t="s">
        <v>150</v>
      </c>
      <c r="D11" s="209" t="s">
        <v>151</v>
      </c>
      <c r="E11" s="209" t="s">
        <v>328</v>
      </c>
      <c r="F11" s="210">
        <v>41760</v>
      </c>
    </row>
    <row r="12" spans="1:6" s="50" customFormat="1" ht="20.25" customHeight="1" x14ac:dyDescent="0.2">
      <c r="A12" s="208"/>
      <c r="B12" s="209"/>
      <c r="C12" s="209" t="s">
        <v>372</v>
      </c>
      <c r="D12" s="209"/>
      <c r="E12" s="209"/>
      <c r="F12" s="211"/>
    </row>
    <row r="13" spans="1:6" s="50" customFormat="1" ht="20.25" customHeight="1" x14ac:dyDescent="0.2">
      <c r="A13" s="208" t="s">
        <v>140</v>
      </c>
      <c r="B13" s="209" t="s">
        <v>141</v>
      </c>
      <c r="C13" s="209" t="s">
        <v>153</v>
      </c>
      <c r="D13" s="209" t="s">
        <v>404</v>
      </c>
      <c r="E13" s="209" t="s">
        <v>164</v>
      </c>
      <c r="F13" s="210">
        <v>35886</v>
      </c>
    </row>
    <row r="14" spans="1:6" s="50" customFormat="1" ht="20.25" customHeight="1" x14ac:dyDescent="0.2">
      <c r="A14" s="208" t="s">
        <v>140</v>
      </c>
      <c r="B14" s="209" t="s">
        <v>141</v>
      </c>
      <c r="C14" s="209" t="s">
        <v>154</v>
      </c>
      <c r="D14" s="209" t="s">
        <v>155</v>
      </c>
      <c r="E14" s="209" t="s">
        <v>156</v>
      </c>
      <c r="F14" s="210">
        <v>35886</v>
      </c>
    </row>
    <row r="15" spans="1:6" s="50" customFormat="1" ht="20.25" customHeight="1" x14ac:dyDescent="0.2">
      <c r="A15" s="208" t="s">
        <v>140</v>
      </c>
      <c r="B15" s="209" t="s">
        <v>141</v>
      </c>
      <c r="C15" s="209" t="s">
        <v>157</v>
      </c>
      <c r="D15" s="209" t="s">
        <v>158</v>
      </c>
      <c r="E15" s="209" t="s">
        <v>159</v>
      </c>
      <c r="F15" s="210">
        <v>35886</v>
      </c>
    </row>
    <row r="16" spans="1:6" s="50" customFormat="1" ht="20.25" customHeight="1" x14ac:dyDescent="0.2">
      <c r="A16" s="208" t="s">
        <v>140</v>
      </c>
      <c r="B16" s="209" t="s">
        <v>141</v>
      </c>
      <c r="C16" s="209" t="s">
        <v>160</v>
      </c>
      <c r="D16" s="209" t="s">
        <v>161</v>
      </c>
      <c r="E16" s="209" t="s">
        <v>162</v>
      </c>
      <c r="F16" s="210">
        <v>38078</v>
      </c>
    </row>
    <row r="17" spans="1:6" s="50" customFormat="1" ht="20.25" customHeight="1" x14ac:dyDescent="0.2">
      <c r="A17" s="208" t="s">
        <v>140</v>
      </c>
      <c r="B17" s="209" t="s">
        <v>141</v>
      </c>
      <c r="C17" s="209" t="s">
        <v>163</v>
      </c>
      <c r="D17" s="209" t="s">
        <v>404</v>
      </c>
      <c r="E17" s="209" t="s">
        <v>164</v>
      </c>
      <c r="F17" s="210">
        <v>38078</v>
      </c>
    </row>
    <row r="18" spans="1:6" s="50" customFormat="1" ht="20.25" customHeight="1" x14ac:dyDescent="0.2">
      <c r="A18" s="208" t="s">
        <v>320</v>
      </c>
      <c r="B18" s="209" t="s">
        <v>321</v>
      </c>
      <c r="C18" s="209" t="s">
        <v>322</v>
      </c>
      <c r="D18" s="209" t="s">
        <v>323</v>
      </c>
      <c r="E18" s="209" t="s">
        <v>330</v>
      </c>
      <c r="F18" s="210">
        <v>43525</v>
      </c>
    </row>
    <row r="19" spans="1:6" s="50" customFormat="1" ht="20.25" customHeight="1" x14ac:dyDescent="0.2">
      <c r="A19" s="208" t="s">
        <v>320</v>
      </c>
      <c r="B19" s="209" t="s">
        <v>321</v>
      </c>
      <c r="C19" s="209" t="s">
        <v>355</v>
      </c>
      <c r="D19" s="209" t="s">
        <v>375</v>
      </c>
      <c r="E19" s="209" t="s">
        <v>164</v>
      </c>
      <c r="F19" s="210">
        <v>44643</v>
      </c>
    </row>
    <row r="20" spans="1:6" s="50" customFormat="1" ht="20.25" customHeight="1" x14ac:dyDescent="0.2">
      <c r="A20" s="208" t="s">
        <v>140</v>
      </c>
      <c r="B20" s="209" t="s">
        <v>141</v>
      </c>
      <c r="C20" s="209" t="s">
        <v>165</v>
      </c>
      <c r="D20" s="209" t="s">
        <v>166</v>
      </c>
      <c r="E20" s="209" t="s">
        <v>329</v>
      </c>
      <c r="F20" s="210">
        <v>35886</v>
      </c>
    </row>
    <row r="21" spans="1:6" s="50" customFormat="1" ht="20.25" customHeight="1" x14ac:dyDescent="0.2">
      <c r="A21" s="208" t="s">
        <v>167</v>
      </c>
      <c r="B21" s="209" t="s">
        <v>168</v>
      </c>
      <c r="C21" s="209" t="s">
        <v>169</v>
      </c>
      <c r="D21" s="209" t="s">
        <v>170</v>
      </c>
      <c r="E21" s="209" t="s">
        <v>171</v>
      </c>
      <c r="F21" s="212" t="s">
        <v>172</v>
      </c>
    </row>
    <row r="22" spans="1:6" s="50" customFormat="1" ht="20.25" customHeight="1" x14ac:dyDescent="0.2">
      <c r="A22" s="208"/>
      <c r="B22" s="209" t="s">
        <v>173</v>
      </c>
      <c r="C22" s="209" t="s">
        <v>373</v>
      </c>
      <c r="D22" s="209" t="s">
        <v>170</v>
      </c>
      <c r="E22" s="209" t="s">
        <v>171</v>
      </c>
      <c r="F22" s="212" t="s">
        <v>172</v>
      </c>
    </row>
    <row r="23" spans="1:6" s="50" customFormat="1" ht="20.25" customHeight="1" x14ac:dyDescent="0.2">
      <c r="A23" s="208" t="s">
        <v>140</v>
      </c>
      <c r="B23" s="209" t="s">
        <v>141</v>
      </c>
      <c r="C23" s="209" t="s">
        <v>174</v>
      </c>
      <c r="D23" s="209" t="s">
        <v>175</v>
      </c>
      <c r="E23" s="209" t="s">
        <v>176</v>
      </c>
      <c r="F23" s="210">
        <v>35886</v>
      </c>
    </row>
    <row r="24" spans="1:6" s="50" customFormat="1" ht="19.5" customHeight="1" x14ac:dyDescent="0.2">
      <c r="A24" s="208"/>
      <c r="B24" s="209"/>
      <c r="C24" s="209" t="s">
        <v>177</v>
      </c>
      <c r="D24" s="209"/>
      <c r="E24" s="209"/>
      <c r="F24" s="211"/>
    </row>
    <row r="25" spans="1:6" s="50" customFormat="1" ht="20.25" customHeight="1" x14ac:dyDescent="0.2">
      <c r="A25" s="208" t="s">
        <v>140</v>
      </c>
      <c r="B25" s="209" t="s">
        <v>141</v>
      </c>
      <c r="C25" s="209" t="s">
        <v>178</v>
      </c>
      <c r="D25" s="209" t="s">
        <v>179</v>
      </c>
      <c r="E25" s="209" t="s">
        <v>180</v>
      </c>
      <c r="F25" s="210">
        <v>41760</v>
      </c>
    </row>
    <row r="26" spans="1:6" s="50" customFormat="1" ht="20.25" customHeight="1" x14ac:dyDescent="0.2">
      <c r="A26" s="208" t="s">
        <v>140</v>
      </c>
      <c r="B26" s="209" t="s">
        <v>141</v>
      </c>
      <c r="C26" s="209" t="s">
        <v>181</v>
      </c>
      <c r="D26" s="209" t="s">
        <v>182</v>
      </c>
      <c r="E26" s="209" t="s">
        <v>164</v>
      </c>
      <c r="F26" s="210">
        <v>41760</v>
      </c>
    </row>
    <row r="27" spans="1:6" s="50" customFormat="1" ht="20.25" customHeight="1" x14ac:dyDescent="0.2">
      <c r="A27" s="208" t="s">
        <v>140</v>
      </c>
      <c r="B27" s="209" t="s">
        <v>141</v>
      </c>
      <c r="C27" s="209" t="s">
        <v>183</v>
      </c>
      <c r="D27" s="209" t="s">
        <v>184</v>
      </c>
      <c r="E27" s="209" t="s">
        <v>185</v>
      </c>
      <c r="F27" s="210">
        <v>41760</v>
      </c>
    </row>
    <row r="28" spans="1:6" s="50" customFormat="1" ht="20.25" customHeight="1" x14ac:dyDescent="0.2">
      <c r="A28" s="208" t="s">
        <v>140</v>
      </c>
      <c r="B28" s="209" t="s">
        <v>141</v>
      </c>
      <c r="C28" s="209" t="s">
        <v>315</v>
      </c>
      <c r="D28" s="209" t="s">
        <v>316</v>
      </c>
      <c r="E28" s="209" t="s">
        <v>317</v>
      </c>
      <c r="F28" s="210">
        <v>42856</v>
      </c>
    </row>
    <row r="29" spans="1:6" s="50" customFormat="1" ht="20.25" customHeight="1" x14ac:dyDescent="0.2">
      <c r="A29" s="208" t="s">
        <v>140</v>
      </c>
      <c r="B29" s="209" t="s">
        <v>321</v>
      </c>
      <c r="C29" s="213" t="s">
        <v>360</v>
      </c>
      <c r="D29" s="209" t="s">
        <v>375</v>
      </c>
      <c r="E29" s="209" t="s">
        <v>164</v>
      </c>
      <c r="F29" s="210">
        <v>44643</v>
      </c>
    </row>
    <row r="30" spans="1:6" s="50" customFormat="1" ht="19.5" customHeight="1" x14ac:dyDescent="0.2">
      <c r="A30" s="208"/>
      <c r="B30" s="209"/>
      <c r="C30" s="213" t="s">
        <v>361</v>
      </c>
      <c r="D30" s="209"/>
      <c r="E30" s="209"/>
      <c r="F30" s="210"/>
    </row>
    <row r="31" spans="1:6" s="50" customFormat="1" ht="20.25" customHeight="1" x14ac:dyDescent="0.2">
      <c r="A31" s="208" t="s">
        <v>140</v>
      </c>
      <c r="B31" s="209" t="s">
        <v>321</v>
      </c>
      <c r="C31" s="213" t="s">
        <v>394</v>
      </c>
      <c r="D31" s="209" t="s">
        <v>375</v>
      </c>
      <c r="E31" s="209" t="s">
        <v>164</v>
      </c>
      <c r="F31" s="210">
        <v>45336</v>
      </c>
    </row>
    <row r="32" spans="1:6" s="50" customFormat="1" ht="20.25" customHeight="1" x14ac:dyDescent="0.2">
      <c r="A32" s="208"/>
      <c r="B32" s="209"/>
      <c r="C32" s="213" t="s">
        <v>395</v>
      </c>
      <c r="D32" s="209"/>
      <c r="E32" s="209"/>
      <c r="F32" s="210"/>
    </row>
    <row r="33" spans="1:6" s="50" customFormat="1" ht="20.25" customHeight="1" x14ac:dyDescent="0.2">
      <c r="A33" s="208" t="s">
        <v>140</v>
      </c>
      <c r="B33" s="209" t="s">
        <v>321</v>
      </c>
      <c r="C33" s="213" t="s">
        <v>405</v>
      </c>
      <c r="D33" s="209" t="s">
        <v>375</v>
      </c>
      <c r="E33" s="209" t="s">
        <v>164</v>
      </c>
      <c r="F33" s="210">
        <v>45735</v>
      </c>
    </row>
    <row r="34" spans="1:6" s="50" customFormat="1" ht="20.25" customHeight="1" x14ac:dyDescent="0.2">
      <c r="A34" s="208"/>
      <c r="B34" s="209"/>
      <c r="C34" s="213" t="s">
        <v>406</v>
      </c>
      <c r="D34" s="209"/>
      <c r="E34" s="209" t="s">
        <v>185</v>
      </c>
      <c r="F34" s="210"/>
    </row>
    <row r="35" spans="1:6" s="50" customFormat="1" ht="20.25" customHeight="1" x14ac:dyDescent="0.2">
      <c r="A35" s="208" t="s">
        <v>140</v>
      </c>
      <c r="B35" s="209" t="s">
        <v>186</v>
      </c>
      <c r="C35" s="209" t="s">
        <v>187</v>
      </c>
      <c r="D35" s="209" t="s">
        <v>188</v>
      </c>
      <c r="E35" s="209" t="s">
        <v>189</v>
      </c>
      <c r="F35" s="210">
        <v>30399</v>
      </c>
    </row>
    <row r="36" spans="1:6" s="50" customFormat="1" ht="21" customHeight="1" x14ac:dyDescent="0.2">
      <c r="A36" s="208" t="s">
        <v>140</v>
      </c>
      <c r="B36" s="209" t="s">
        <v>186</v>
      </c>
      <c r="C36" s="209" t="s">
        <v>190</v>
      </c>
      <c r="D36" s="209" t="s">
        <v>191</v>
      </c>
      <c r="E36" s="209" t="s">
        <v>192</v>
      </c>
      <c r="F36" s="210">
        <v>33329</v>
      </c>
    </row>
    <row r="37" spans="1:6" s="50" customFormat="1" ht="21" customHeight="1" x14ac:dyDescent="0.2">
      <c r="A37" s="208" t="s">
        <v>140</v>
      </c>
      <c r="B37" s="209" t="s">
        <v>193</v>
      </c>
      <c r="C37" s="209" t="s">
        <v>194</v>
      </c>
      <c r="D37" s="209" t="s">
        <v>195</v>
      </c>
      <c r="E37" s="209" t="s">
        <v>196</v>
      </c>
      <c r="F37" s="210">
        <v>30399</v>
      </c>
    </row>
    <row r="38" spans="1:6" s="50" customFormat="1" ht="20.25" customHeight="1" x14ac:dyDescent="0.2">
      <c r="A38" s="208" t="s">
        <v>140</v>
      </c>
      <c r="B38" s="209" t="s">
        <v>193</v>
      </c>
      <c r="C38" s="209" t="s">
        <v>197</v>
      </c>
      <c r="D38" s="209" t="s">
        <v>198</v>
      </c>
      <c r="E38" s="209" t="s">
        <v>199</v>
      </c>
      <c r="F38" s="210">
        <v>30399</v>
      </c>
    </row>
    <row r="39" spans="1:6" s="50" customFormat="1" ht="20.25" customHeight="1" x14ac:dyDescent="0.2">
      <c r="A39" s="208" t="s">
        <v>140</v>
      </c>
      <c r="B39" s="209" t="s">
        <v>193</v>
      </c>
      <c r="C39" s="209" t="s">
        <v>200</v>
      </c>
      <c r="D39" s="209" t="s">
        <v>201</v>
      </c>
      <c r="E39" s="209" t="s">
        <v>202</v>
      </c>
      <c r="F39" s="210">
        <v>30399</v>
      </c>
    </row>
    <row r="40" spans="1:6" s="50" customFormat="1" ht="20.25" customHeight="1" x14ac:dyDescent="0.2">
      <c r="A40" s="208" t="s">
        <v>140</v>
      </c>
      <c r="B40" s="209" t="s">
        <v>193</v>
      </c>
      <c r="C40" s="209" t="s">
        <v>203</v>
      </c>
      <c r="D40" s="209" t="s">
        <v>204</v>
      </c>
      <c r="E40" s="209" t="s">
        <v>205</v>
      </c>
      <c r="F40" s="210">
        <v>30399</v>
      </c>
    </row>
    <row r="41" spans="1:6" s="50" customFormat="1" ht="25.5" customHeight="1" x14ac:dyDescent="0.2">
      <c r="A41" s="208" t="s">
        <v>140</v>
      </c>
      <c r="B41" s="209" t="s">
        <v>193</v>
      </c>
      <c r="C41" s="214" t="s">
        <v>356</v>
      </c>
      <c r="D41" s="213" t="s">
        <v>407</v>
      </c>
      <c r="E41" s="215" t="s">
        <v>333</v>
      </c>
      <c r="F41" s="216">
        <v>44228</v>
      </c>
    </row>
    <row r="42" spans="1:6" s="50" customFormat="1" ht="20.25" customHeight="1" x14ac:dyDescent="0.2">
      <c r="A42" s="208" t="s">
        <v>140</v>
      </c>
      <c r="B42" s="209" t="s">
        <v>206</v>
      </c>
      <c r="C42" s="209" t="s">
        <v>207</v>
      </c>
      <c r="D42" s="209" t="s">
        <v>208</v>
      </c>
      <c r="E42" s="209" t="s">
        <v>209</v>
      </c>
      <c r="F42" s="210">
        <v>30399</v>
      </c>
    </row>
    <row r="43" spans="1:6" s="50" customFormat="1" ht="20.25" customHeight="1" x14ac:dyDescent="0.2">
      <c r="A43" s="208" t="s">
        <v>140</v>
      </c>
      <c r="B43" s="209" t="s">
        <v>206</v>
      </c>
      <c r="C43" s="209" t="s">
        <v>210</v>
      </c>
      <c r="D43" s="209" t="s">
        <v>211</v>
      </c>
      <c r="E43" s="209" t="s">
        <v>143</v>
      </c>
      <c r="F43" s="210">
        <v>30399</v>
      </c>
    </row>
    <row r="44" spans="1:6" s="3" customFormat="1" ht="20.25" customHeight="1" x14ac:dyDescent="0.2">
      <c r="A44" s="208" t="s">
        <v>140</v>
      </c>
      <c r="B44" s="209" t="s">
        <v>206</v>
      </c>
      <c r="C44" s="209" t="s">
        <v>212</v>
      </c>
      <c r="D44" s="209" t="s">
        <v>213</v>
      </c>
      <c r="E44" s="209" t="s">
        <v>143</v>
      </c>
      <c r="F44" s="210">
        <v>30399</v>
      </c>
    </row>
    <row r="45" spans="1:6" s="3" customFormat="1" ht="17.25" customHeight="1" x14ac:dyDescent="0.2">
      <c r="A45" s="208" t="s">
        <v>140</v>
      </c>
      <c r="B45" s="209" t="s">
        <v>206</v>
      </c>
      <c r="C45" s="209" t="s">
        <v>214</v>
      </c>
      <c r="D45" s="209" t="s">
        <v>215</v>
      </c>
      <c r="E45" s="209" t="s">
        <v>143</v>
      </c>
      <c r="F45" s="210">
        <v>30399</v>
      </c>
    </row>
    <row r="46" spans="1:6" ht="20.25" customHeight="1" x14ac:dyDescent="0.2">
      <c r="A46" s="208" t="s">
        <v>140</v>
      </c>
      <c r="B46" s="209" t="s">
        <v>206</v>
      </c>
      <c r="C46" s="209" t="s">
        <v>216</v>
      </c>
      <c r="D46" s="209" t="s">
        <v>217</v>
      </c>
      <c r="E46" s="217" t="s">
        <v>218</v>
      </c>
      <c r="F46" s="210">
        <v>38078</v>
      </c>
    </row>
    <row r="47" spans="1:6" ht="20.25" customHeight="1" x14ac:dyDescent="0.2">
      <c r="A47" s="208" t="s">
        <v>140</v>
      </c>
      <c r="B47" s="209" t="s">
        <v>206</v>
      </c>
      <c r="C47" s="209" t="s">
        <v>219</v>
      </c>
      <c r="D47" s="209" t="s">
        <v>220</v>
      </c>
      <c r="E47" s="217" t="s">
        <v>221</v>
      </c>
      <c r="F47" s="210">
        <v>38078</v>
      </c>
    </row>
    <row r="48" spans="1:6" ht="20.25" customHeight="1" thickBot="1" x14ac:dyDescent="0.25">
      <c r="A48" s="20" t="s">
        <v>140</v>
      </c>
      <c r="B48" s="21" t="s">
        <v>222</v>
      </c>
      <c r="C48" s="21" t="s">
        <v>223</v>
      </c>
      <c r="D48" s="21" t="s">
        <v>224</v>
      </c>
      <c r="E48" s="21" t="s">
        <v>225</v>
      </c>
      <c r="F48" s="38">
        <v>30399</v>
      </c>
    </row>
    <row r="49" spans="1:6" ht="15" customHeight="1" x14ac:dyDescent="0.2">
      <c r="A49" s="98"/>
      <c r="B49" s="98"/>
      <c r="C49" s="98"/>
      <c r="D49" s="98"/>
      <c r="E49" s="98"/>
      <c r="F49" s="92" t="s">
        <v>374</v>
      </c>
    </row>
  </sheetData>
  <sheetProtection formatCells="0"/>
  <mergeCells count="1">
    <mergeCell ref="E4:F4"/>
  </mergeCells>
  <phoneticPr fontId="4"/>
  <hyperlinks>
    <hyperlink ref="A1" location="第13章目次!A1" display="第13章目次へもどる" xr:uid="{00000000-0004-0000-1A00-000000000000}"/>
  </hyperlinks>
  <pageMargins left="0.78740157480314965" right="0.78740157480314965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B00-000000000000}">
  <dimension ref="A1:F7"/>
  <sheetViews>
    <sheetView showGridLines="0" zoomScaleNormal="100" zoomScaleSheetLayoutView="100" workbookViewId="0">
      <selection activeCell="D15" sqref="D15"/>
    </sheetView>
  </sheetViews>
  <sheetFormatPr defaultRowHeight="13" x14ac:dyDescent="0.2"/>
  <cols>
    <col min="1" max="1" width="7.08984375" customWidth="1"/>
    <col min="2" max="2" width="15.6328125" customWidth="1"/>
    <col min="3" max="3" width="23.6328125" customWidth="1"/>
    <col min="4" max="4" width="20.6328125" customWidth="1"/>
    <col min="5" max="5" width="23.36328125" customWidth="1"/>
    <col min="6" max="6" width="16.453125" customWidth="1"/>
  </cols>
  <sheetData>
    <row r="1" spans="1:6" s="1" customFormat="1" x14ac:dyDescent="0.2">
      <c r="A1" s="25" t="s">
        <v>279</v>
      </c>
    </row>
    <row r="2" spans="1:6" s="1" customFormat="1" x14ac:dyDescent="0.2"/>
    <row r="3" spans="1:6" ht="19" x14ac:dyDescent="0.3">
      <c r="A3" s="17" t="s">
        <v>226</v>
      </c>
      <c r="B3" s="98"/>
      <c r="C3" s="18"/>
      <c r="D3" s="98"/>
      <c r="E3" s="98"/>
      <c r="F3" s="98"/>
    </row>
    <row r="4" spans="1:6" ht="13.5" thickBot="1" x14ac:dyDescent="0.25">
      <c r="A4" s="98"/>
      <c r="B4" s="98"/>
      <c r="C4" s="98"/>
      <c r="D4" s="98"/>
      <c r="E4" s="516">
        <v>45748</v>
      </c>
      <c r="F4" s="516"/>
    </row>
    <row r="5" spans="1:6" ht="18" customHeight="1" x14ac:dyDescent="0.2">
      <c r="A5" s="7" t="s">
        <v>227</v>
      </c>
      <c r="B5" s="8" t="s">
        <v>130</v>
      </c>
      <c r="C5" s="8" t="s">
        <v>131</v>
      </c>
      <c r="D5" s="8" t="s">
        <v>132</v>
      </c>
      <c r="E5" s="8" t="s">
        <v>133</v>
      </c>
      <c r="F5" s="10" t="s">
        <v>228</v>
      </c>
    </row>
    <row r="6" spans="1:6" ht="25.5" customHeight="1" thickBot="1" x14ac:dyDescent="0.25">
      <c r="A6" s="20" t="s">
        <v>229</v>
      </c>
      <c r="B6" s="22" t="s">
        <v>230</v>
      </c>
      <c r="C6" s="21" t="s">
        <v>231</v>
      </c>
      <c r="D6" s="21" t="s">
        <v>232</v>
      </c>
      <c r="E6" s="23" t="s">
        <v>233</v>
      </c>
      <c r="F6" s="38">
        <v>40119</v>
      </c>
    </row>
    <row r="7" spans="1:6" s="19" customFormat="1" ht="21" customHeight="1" x14ac:dyDescent="0.2">
      <c r="A7" s="98"/>
      <c r="B7" s="98"/>
      <c r="C7" s="98"/>
      <c r="D7" s="98"/>
      <c r="E7" s="517" t="s">
        <v>234</v>
      </c>
      <c r="F7" s="517"/>
    </row>
  </sheetData>
  <sheetProtection formatCells="0"/>
  <mergeCells count="2">
    <mergeCell ref="E4:F4"/>
    <mergeCell ref="E7:F7"/>
  </mergeCells>
  <phoneticPr fontId="4"/>
  <hyperlinks>
    <hyperlink ref="A1" location="第13章目次!A1" display="第13章目次へもどる" xr:uid="{00000000-0004-0000-1B00-000000000000}"/>
  </hyperlinks>
  <pageMargins left="0.78740157480314965" right="0.78740157480314965" top="0.98425196850393704" bottom="0.98425196850393704" header="0.51181102362204722" footer="0.51181102362204722"/>
  <pageSetup paperSize="9" scale="79" orientation="portrait" r:id="rId1"/>
  <headerFooter alignWithMargins="0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C00-000000000000}">
  <dimension ref="A1:D18"/>
  <sheetViews>
    <sheetView showGridLines="0" topLeftCell="A3" zoomScaleNormal="100" zoomScaleSheetLayoutView="115" workbookViewId="0">
      <selection activeCell="D15" sqref="D15:D17"/>
    </sheetView>
  </sheetViews>
  <sheetFormatPr defaultRowHeight="13" x14ac:dyDescent="0.2"/>
  <cols>
    <col min="1" max="1" width="31.7265625" customWidth="1"/>
    <col min="2" max="2" width="18.26953125" style="24" customWidth="1"/>
    <col min="3" max="3" width="18.7265625" style="24" customWidth="1"/>
    <col min="4" max="4" width="18.26953125" style="24" customWidth="1"/>
  </cols>
  <sheetData>
    <row r="1" spans="1:4" s="1" customFormat="1" x14ac:dyDescent="0.2">
      <c r="A1" s="25" t="s">
        <v>279</v>
      </c>
    </row>
    <row r="2" spans="1:4" s="1" customFormat="1" x14ac:dyDescent="0.2"/>
    <row r="3" spans="1:4" s="1" customFormat="1" ht="16.5" x14ac:dyDescent="0.25">
      <c r="A3" s="346" t="s">
        <v>308</v>
      </c>
      <c r="B3" s="347"/>
      <c r="C3" s="348"/>
      <c r="D3" s="349"/>
    </row>
    <row r="4" spans="1:4" s="1" customFormat="1" ht="4.5" customHeight="1" thickBot="1" x14ac:dyDescent="0.25">
      <c r="A4" s="74"/>
      <c r="B4" s="350"/>
      <c r="C4" s="350"/>
      <c r="D4" s="351"/>
    </row>
    <row r="5" spans="1:4" s="1" customFormat="1" ht="15" customHeight="1" x14ac:dyDescent="0.2">
      <c r="A5" s="518" t="s">
        <v>235</v>
      </c>
      <c r="B5" s="352" t="s">
        <v>376</v>
      </c>
      <c r="C5" s="353" t="s">
        <v>396</v>
      </c>
      <c r="D5" s="354" t="s">
        <v>408</v>
      </c>
    </row>
    <row r="6" spans="1:4" s="1" customFormat="1" ht="15" customHeight="1" x14ac:dyDescent="0.2">
      <c r="A6" s="519"/>
      <c r="B6" s="355" t="s">
        <v>236</v>
      </c>
      <c r="C6" s="356" t="s">
        <v>236</v>
      </c>
      <c r="D6" s="357" t="s">
        <v>236</v>
      </c>
    </row>
    <row r="7" spans="1:4" s="1" customFormat="1" ht="18" customHeight="1" x14ac:dyDescent="0.2">
      <c r="A7" s="358" t="s">
        <v>377</v>
      </c>
      <c r="B7" s="95">
        <v>28945</v>
      </c>
      <c r="C7" s="218">
        <v>29478</v>
      </c>
      <c r="D7" s="359">
        <v>28955</v>
      </c>
    </row>
    <row r="8" spans="1:4" s="1" customFormat="1" ht="18" customHeight="1" x14ac:dyDescent="0.2">
      <c r="A8" s="360" t="s">
        <v>378</v>
      </c>
      <c r="B8" s="96">
        <v>27166</v>
      </c>
      <c r="C8" s="219">
        <v>30988</v>
      </c>
      <c r="D8" s="361">
        <v>33416</v>
      </c>
    </row>
    <row r="9" spans="1:4" s="1" customFormat="1" ht="18" customHeight="1" x14ac:dyDescent="0.2">
      <c r="A9" s="360" t="s">
        <v>379</v>
      </c>
      <c r="B9" s="96">
        <v>11234</v>
      </c>
      <c r="C9" s="219">
        <v>16329</v>
      </c>
      <c r="D9" s="361">
        <v>18652</v>
      </c>
    </row>
    <row r="10" spans="1:4" s="1" customFormat="1" ht="18" customHeight="1" x14ac:dyDescent="0.2">
      <c r="A10" s="362" t="s">
        <v>380</v>
      </c>
      <c r="B10" s="96">
        <v>41553</v>
      </c>
      <c r="C10" s="219">
        <v>53627</v>
      </c>
      <c r="D10" s="361">
        <v>48971</v>
      </c>
    </row>
    <row r="11" spans="1:4" s="1" customFormat="1" ht="18" customHeight="1" x14ac:dyDescent="0.2">
      <c r="A11" s="362" t="s">
        <v>381</v>
      </c>
      <c r="B11" s="96">
        <v>21176</v>
      </c>
      <c r="C11" s="219">
        <v>20039</v>
      </c>
      <c r="D11" s="361">
        <v>22699</v>
      </c>
    </row>
    <row r="12" spans="1:4" s="1" customFormat="1" ht="18" customHeight="1" x14ac:dyDescent="0.2">
      <c r="A12" s="363" t="s">
        <v>382</v>
      </c>
      <c r="B12" s="96">
        <v>9032</v>
      </c>
      <c r="C12" s="219">
        <v>12239</v>
      </c>
      <c r="D12" s="361">
        <v>13443</v>
      </c>
    </row>
    <row r="13" spans="1:4" s="1" customFormat="1" ht="18" customHeight="1" x14ac:dyDescent="0.2">
      <c r="A13" s="362" t="s">
        <v>383</v>
      </c>
      <c r="B13" s="96">
        <v>3210</v>
      </c>
      <c r="C13" s="219">
        <v>2740</v>
      </c>
      <c r="D13" s="361">
        <v>3480</v>
      </c>
    </row>
    <row r="14" spans="1:4" s="1" customFormat="1" ht="18" customHeight="1" x14ac:dyDescent="0.2">
      <c r="A14" s="362" t="s">
        <v>384</v>
      </c>
      <c r="B14" s="364">
        <v>1600</v>
      </c>
      <c r="C14" s="219">
        <v>1201</v>
      </c>
      <c r="D14" s="361">
        <v>1128</v>
      </c>
    </row>
    <row r="15" spans="1:4" s="1" customFormat="1" ht="18" customHeight="1" x14ac:dyDescent="0.2">
      <c r="A15" s="362" t="s">
        <v>385</v>
      </c>
      <c r="B15" s="364">
        <v>6693</v>
      </c>
      <c r="C15" s="219">
        <v>7085</v>
      </c>
      <c r="D15" s="361">
        <v>6135</v>
      </c>
    </row>
    <row r="16" spans="1:4" s="1" customFormat="1" ht="18" customHeight="1" x14ac:dyDescent="0.2">
      <c r="A16" s="362" t="s">
        <v>386</v>
      </c>
      <c r="B16" s="364">
        <v>678</v>
      </c>
      <c r="C16" s="219">
        <v>874</v>
      </c>
      <c r="D16" s="361">
        <v>686</v>
      </c>
    </row>
    <row r="17" spans="1:4" s="1" customFormat="1" ht="18" customHeight="1" thickBot="1" x14ac:dyDescent="0.25">
      <c r="A17" s="365" t="s">
        <v>387</v>
      </c>
      <c r="B17" s="366">
        <v>4159</v>
      </c>
      <c r="C17" s="220">
        <v>3856</v>
      </c>
      <c r="D17" s="367">
        <v>3721</v>
      </c>
    </row>
    <row r="18" spans="1:4" s="1" customFormat="1" ht="21" customHeight="1" x14ac:dyDescent="0.2">
      <c r="B18" s="454" t="s">
        <v>324</v>
      </c>
      <c r="C18" s="454"/>
      <c r="D18" s="454"/>
    </row>
  </sheetData>
  <sheetProtection formatCells="0"/>
  <mergeCells count="2">
    <mergeCell ref="A5:A6"/>
    <mergeCell ref="B18:D18"/>
  </mergeCells>
  <phoneticPr fontId="4"/>
  <hyperlinks>
    <hyperlink ref="A1" location="第13章目次!A1" display="第13章目次へもどる" xr:uid="{00000000-0004-0000-1C00-000000000000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D00-000000000000}">
  <dimension ref="A1:H42"/>
  <sheetViews>
    <sheetView showGridLines="0" topLeftCell="A28" zoomScaleNormal="100" workbookViewId="0">
      <selection activeCell="A3" sqref="A3:H42"/>
    </sheetView>
  </sheetViews>
  <sheetFormatPr defaultRowHeight="13" x14ac:dyDescent="0.2"/>
  <cols>
    <col min="1" max="1" width="18.08984375" customWidth="1"/>
    <col min="2" max="2" width="13.6328125" customWidth="1"/>
    <col min="3" max="3" width="9.26953125" customWidth="1"/>
    <col min="4" max="4" width="10.7265625" customWidth="1"/>
    <col min="5" max="5" width="9.26953125" customWidth="1"/>
    <col min="6" max="6" width="10.7265625" customWidth="1"/>
    <col min="7" max="7" width="9.26953125" customWidth="1"/>
    <col min="8" max="8" width="10.7265625" customWidth="1"/>
  </cols>
  <sheetData>
    <row r="1" spans="1:8" s="1" customFormat="1" x14ac:dyDescent="0.2">
      <c r="A1" s="25" t="s">
        <v>279</v>
      </c>
    </row>
    <row r="2" spans="1:8" s="1" customFormat="1" x14ac:dyDescent="0.2"/>
    <row r="3" spans="1:8" s="1" customFormat="1" ht="19" x14ac:dyDescent="0.3">
      <c r="A3" s="368" t="s">
        <v>237</v>
      </c>
      <c r="B3" s="346"/>
      <c r="C3" s="74"/>
      <c r="D3" s="74"/>
      <c r="E3" s="74"/>
      <c r="F3" s="74"/>
    </row>
    <row r="4" spans="1:8" s="1" customFormat="1" ht="4.5" customHeight="1" thickBot="1" x14ac:dyDescent="0.25">
      <c r="A4" s="74"/>
      <c r="B4" s="74"/>
      <c r="C4" s="74" t="s">
        <v>27</v>
      </c>
      <c r="D4" s="74"/>
      <c r="E4" s="74"/>
      <c r="F4" s="74"/>
    </row>
    <row r="5" spans="1:8" s="1" customFormat="1" ht="18" customHeight="1" x14ac:dyDescent="0.2">
      <c r="A5" s="518" t="s">
        <v>238</v>
      </c>
      <c r="B5" s="520" t="s">
        <v>239</v>
      </c>
      <c r="C5" s="522" t="s">
        <v>367</v>
      </c>
      <c r="D5" s="523"/>
      <c r="E5" s="524" t="s">
        <v>390</v>
      </c>
      <c r="F5" s="524"/>
      <c r="G5" s="469" t="s">
        <v>401</v>
      </c>
      <c r="H5" s="525"/>
    </row>
    <row r="6" spans="1:8" s="1" customFormat="1" ht="18" customHeight="1" x14ac:dyDescent="0.2">
      <c r="A6" s="519"/>
      <c r="B6" s="521"/>
      <c r="C6" s="369" t="s">
        <v>240</v>
      </c>
      <c r="D6" s="370" t="s">
        <v>241</v>
      </c>
      <c r="E6" s="371" t="s">
        <v>240</v>
      </c>
      <c r="F6" s="369" t="s">
        <v>241</v>
      </c>
      <c r="G6" s="242" t="s">
        <v>240</v>
      </c>
      <c r="H6" s="243" t="s">
        <v>241</v>
      </c>
    </row>
    <row r="7" spans="1:8" s="1" customFormat="1" ht="13.5" customHeight="1" x14ac:dyDescent="0.2">
      <c r="A7" s="528" t="s">
        <v>242</v>
      </c>
      <c r="B7" s="372" t="s">
        <v>243</v>
      </c>
      <c r="C7" s="373">
        <v>44</v>
      </c>
      <c r="D7" s="374">
        <v>778</v>
      </c>
      <c r="E7" s="375">
        <v>35</v>
      </c>
      <c r="F7" s="373">
        <v>526</v>
      </c>
      <c r="G7" s="376">
        <v>28</v>
      </c>
      <c r="H7" s="377">
        <v>681</v>
      </c>
    </row>
    <row r="8" spans="1:8" s="1" customFormat="1" ht="13.5" customHeight="1" x14ac:dyDescent="0.2">
      <c r="A8" s="529"/>
      <c r="B8" s="378" t="s">
        <v>244</v>
      </c>
      <c r="C8" s="379">
        <v>57</v>
      </c>
      <c r="D8" s="380">
        <v>770</v>
      </c>
      <c r="E8" s="381">
        <v>68</v>
      </c>
      <c r="F8" s="379">
        <v>1159</v>
      </c>
      <c r="G8" s="37">
        <v>57</v>
      </c>
      <c r="H8" s="317">
        <v>637</v>
      </c>
    </row>
    <row r="9" spans="1:8" s="1" customFormat="1" ht="13.5" customHeight="1" x14ac:dyDescent="0.2">
      <c r="A9" s="530"/>
      <c r="B9" s="382" t="s">
        <v>245</v>
      </c>
      <c r="C9" s="383">
        <v>58</v>
      </c>
      <c r="D9" s="384">
        <v>789</v>
      </c>
      <c r="E9" s="385">
        <v>124</v>
      </c>
      <c r="F9" s="383">
        <v>1416</v>
      </c>
      <c r="G9" s="386">
        <v>80</v>
      </c>
      <c r="H9" s="387">
        <v>1385</v>
      </c>
    </row>
    <row r="10" spans="1:8" s="1" customFormat="1" ht="13.5" customHeight="1" x14ac:dyDescent="0.2">
      <c r="A10" s="531" t="s">
        <v>246</v>
      </c>
      <c r="B10" s="388" t="s">
        <v>243</v>
      </c>
      <c r="C10" s="389">
        <v>76</v>
      </c>
      <c r="D10" s="390">
        <v>2453</v>
      </c>
      <c r="E10" s="391">
        <v>81</v>
      </c>
      <c r="F10" s="389">
        <v>2038</v>
      </c>
      <c r="G10" s="392">
        <v>78</v>
      </c>
      <c r="H10" s="393">
        <v>2034</v>
      </c>
    </row>
    <row r="11" spans="1:8" s="1" customFormat="1" ht="13.5" customHeight="1" x14ac:dyDescent="0.2">
      <c r="A11" s="529"/>
      <c r="B11" s="378" t="s">
        <v>244</v>
      </c>
      <c r="C11" s="379">
        <v>68</v>
      </c>
      <c r="D11" s="380">
        <v>716</v>
      </c>
      <c r="E11" s="381">
        <v>100</v>
      </c>
      <c r="F11" s="379">
        <v>1344</v>
      </c>
      <c r="G11" s="37">
        <v>70</v>
      </c>
      <c r="H11" s="317">
        <v>1003</v>
      </c>
    </row>
    <row r="12" spans="1:8" s="1" customFormat="1" ht="13.5" customHeight="1" x14ac:dyDescent="0.2">
      <c r="A12" s="530"/>
      <c r="B12" s="382" t="s">
        <v>245</v>
      </c>
      <c r="C12" s="383">
        <v>83</v>
      </c>
      <c r="D12" s="384">
        <v>1001</v>
      </c>
      <c r="E12" s="385">
        <v>74</v>
      </c>
      <c r="F12" s="383">
        <v>993</v>
      </c>
      <c r="G12" s="386">
        <v>82</v>
      </c>
      <c r="H12" s="387">
        <v>1247</v>
      </c>
    </row>
    <row r="13" spans="1:8" s="1" customFormat="1" ht="13.5" customHeight="1" x14ac:dyDescent="0.2">
      <c r="A13" s="531" t="s">
        <v>247</v>
      </c>
      <c r="B13" s="388" t="s">
        <v>243</v>
      </c>
      <c r="C13" s="389">
        <v>105</v>
      </c>
      <c r="D13" s="390">
        <v>5115</v>
      </c>
      <c r="E13" s="391">
        <v>104</v>
      </c>
      <c r="F13" s="389">
        <v>7744</v>
      </c>
      <c r="G13" s="392">
        <v>100</v>
      </c>
      <c r="H13" s="393">
        <v>6113</v>
      </c>
    </row>
    <row r="14" spans="1:8" s="1" customFormat="1" ht="13.5" customHeight="1" x14ac:dyDescent="0.2">
      <c r="A14" s="529"/>
      <c r="B14" s="378" t="s">
        <v>244</v>
      </c>
      <c r="C14" s="379">
        <v>90</v>
      </c>
      <c r="D14" s="380">
        <v>1779</v>
      </c>
      <c r="E14" s="381">
        <v>75</v>
      </c>
      <c r="F14" s="379">
        <v>1400</v>
      </c>
      <c r="G14" s="37">
        <v>76</v>
      </c>
      <c r="H14" s="317">
        <v>1278</v>
      </c>
    </row>
    <row r="15" spans="1:8" s="1" customFormat="1" ht="13.5" customHeight="1" x14ac:dyDescent="0.2">
      <c r="A15" s="530"/>
      <c r="B15" s="382" t="s">
        <v>245</v>
      </c>
      <c r="C15" s="383">
        <v>103</v>
      </c>
      <c r="D15" s="384">
        <v>1846</v>
      </c>
      <c r="E15" s="385">
        <v>96</v>
      </c>
      <c r="F15" s="383">
        <v>1962</v>
      </c>
      <c r="G15" s="386">
        <v>112</v>
      </c>
      <c r="H15" s="387">
        <v>3024</v>
      </c>
    </row>
    <row r="16" spans="1:8" s="1" customFormat="1" ht="13.5" customHeight="1" x14ac:dyDescent="0.2">
      <c r="A16" s="531" t="s">
        <v>248</v>
      </c>
      <c r="B16" s="388" t="s">
        <v>243</v>
      </c>
      <c r="C16" s="389">
        <v>77</v>
      </c>
      <c r="D16" s="390">
        <v>2268</v>
      </c>
      <c r="E16" s="391">
        <v>81</v>
      </c>
      <c r="F16" s="389">
        <v>3535</v>
      </c>
      <c r="G16" s="392">
        <v>94</v>
      </c>
      <c r="H16" s="393">
        <v>3499</v>
      </c>
    </row>
    <row r="17" spans="1:8" s="1" customFormat="1" ht="13.5" customHeight="1" x14ac:dyDescent="0.2">
      <c r="A17" s="529"/>
      <c r="B17" s="378" t="s">
        <v>244</v>
      </c>
      <c r="C17" s="379">
        <v>74</v>
      </c>
      <c r="D17" s="380">
        <v>2720</v>
      </c>
      <c r="E17" s="381">
        <v>74</v>
      </c>
      <c r="F17" s="379">
        <v>2633</v>
      </c>
      <c r="G17" s="37">
        <v>68</v>
      </c>
      <c r="H17" s="317">
        <v>1903</v>
      </c>
    </row>
    <row r="18" spans="1:8" s="1" customFormat="1" ht="13.5" customHeight="1" x14ac:dyDescent="0.2">
      <c r="A18" s="530"/>
      <c r="B18" s="382" t="s">
        <v>245</v>
      </c>
      <c r="C18" s="383">
        <v>165</v>
      </c>
      <c r="D18" s="384">
        <v>2272</v>
      </c>
      <c r="E18" s="385">
        <v>168</v>
      </c>
      <c r="F18" s="383">
        <v>2286</v>
      </c>
      <c r="G18" s="386">
        <v>187</v>
      </c>
      <c r="H18" s="387">
        <v>2253</v>
      </c>
    </row>
    <row r="19" spans="1:8" s="1" customFormat="1" ht="13.5" customHeight="1" x14ac:dyDescent="0.2">
      <c r="A19" s="531" t="s">
        <v>249</v>
      </c>
      <c r="B19" s="388" t="s">
        <v>243</v>
      </c>
      <c r="C19" s="389">
        <v>42</v>
      </c>
      <c r="D19" s="390">
        <v>1438</v>
      </c>
      <c r="E19" s="391">
        <v>74</v>
      </c>
      <c r="F19" s="389">
        <v>1859</v>
      </c>
      <c r="G19" s="392">
        <v>88</v>
      </c>
      <c r="H19" s="393">
        <v>2555</v>
      </c>
    </row>
    <row r="20" spans="1:8" s="1" customFormat="1" ht="13.5" customHeight="1" x14ac:dyDescent="0.2">
      <c r="A20" s="529"/>
      <c r="B20" s="378" t="s">
        <v>244</v>
      </c>
      <c r="C20" s="379">
        <v>5</v>
      </c>
      <c r="D20" s="380">
        <v>125</v>
      </c>
      <c r="E20" s="381">
        <v>3</v>
      </c>
      <c r="F20" s="379">
        <v>64</v>
      </c>
      <c r="G20" s="37">
        <v>3</v>
      </c>
      <c r="H20" s="317">
        <v>20</v>
      </c>
    </row>
    <row r="21" spans="1:8" s="1" customFormat="1" ht="13.5" customHeight="1" x14ac:dyDescent="0.2">
      <c r="A21" s="530"/>
      <c r="B21" s="382" t="s">
        <v>245</v>
      </c>
      <c r="C21" s="383">
        <v>234</v>
      </c>
      <c r="D21" s="384">
        <v>1909</v>
      </c>
      <c r="E21" s="385">
        <v>222</v>
      </c>
      <c r="F21" s="383">
        <v>1816</v>
      </c>
      <c r="G21" s="386">
        <v>231</v>
      </c>
      <c r="H21" s="387">
        <v>2045</v>
      </c>
    </row>
    <row r="22" spans="1:8" s="1" customFormat="1" ht="13.5" customHeight="1" x14ac:dyDescent="0.2">
      <c r="A22" s="531" t="s">
        <v>250</v>
      </c>
      <c r="B22" s="388" t="s">
        <v>243</v>
      </c>
      <c r="C22" s="389">
        <v>58</v>
      </c>
      <c r="D22" s="390">
        <v>1160</v>
      </c>
      <c r="E22" s="391">
        <v>19</v>
      </c>
      <c r="F22" s="389">
        <v>497</v>
      </c>
      <c r="G22" s="392">
        <v>29</v>
      </c>
      <c r="H22" s="393">
        <v>355</v>
      </c>
    </row>
    <row r="23" spans="1:8" s="1" customFormat="1" ht="13.5" customHeight="1" x14ac:dyDescent="0.2">
      <c r="A23" s="529"/>
      <c r="B23" s="378" t="s">
        <v>244</v>
      </c>
      <c r="C23" s="379">
        <v>2</v>
      </c>
      <c r="D23" s="380">
        <v>22</v>
      </c>
      <c r="E23" s="381">
        <v>3</v>
      </c>
      <c r="F23" s="379">
        <v>111</v>
      </c>
      <c r="G23" s="37">
        <v>15</v>
      </c>
      <c r="H23" s="317">
        <v>358</v>
      </c>
    </row>
    <row r="24" spans="1:8" s="1" customFormat="1" ht="13.5" customHeight="1" x14ac:dyDescent="0.2">
      <c r="A24" s="530"/>
      <c r="B24" s="382" t="s">
        <v>245</v>
      </c>
      <c r="C24" s="383">
        <v>101</v>
      </c>
      <c r="D24" s="384">
        <v>673</v>
      </c>
      <c r="E24" s="385">
        <v>84</v>
      </c>
      <c r="F24" s="383">
        <v>621</v>
      </c>
      <c r="G24" s="386">
        <v>90</v>
      </c>
      <c r="H24" s="387">
        <v>724</v>
      </c>
    </row>
    <row r="25" spans="1:8" s="1" customFormat="1" ht="13.5" customHeight="1" x14ac:dyDescent="0.2">
      <c r="A25" s="531" t="s">
        <v>251</v>
      </c>
      <c r="B25" s="378" t="s">
        <v>243</v>
      </c>
      <c r="C25" s="394" t="s">
        <v>327</v>
      </c>
      <c r="D25" s="395" t="s">
        <v>327</v>
      </c>
      <c r="E25" s="391" t="s">
        <v>327</v>
      </c>
      <c r="F25" s="379" t="s">
        <v>327</v>
      </c>
      <c r="G25" s="392" t="s">
        <v>327</v>
      </c>
      <c r="H25" s="317" t="s">
        <v>327</v>
      </c>
    </row>
    <row r="26" spans="1:8" s="1" customFormat="1" ht="13.5" customHeight="1" x14ac:dyDescent="0.2">
      <c r="A26" s="529"/>
      <c r="B26" s="378" t="s">
        <v>244</v>
      </c>
      <c r="C26" s="379">
        <v>81</v>
      </c>
      <c r="D26" s="380">
        <v>1966</v>
      </c>
      <c r="E26" s="381">
        <v>85</v>
      </c>
      <c r="F26" s="379">
        <v>2862</v>
      </c>
      <c r="G26" s="37">
        <v>78</v>
      </c>
      <c r="H26" s="317">
        <v>3206</v>
      </c>
    </row>
    <row r="27" spans="1:8" s="1" customFormat="1" ht="13.5" customHeight="1" x14ac:dyDescent="0.2">
      <c r="A27" s="530"/>
      <c r="B27" s="378" t="s">
        <v>245</v>
      </c>
      <c r="C27" s="383">
        <v>48</v>
      </c>
      <c r="D27" s="384">
        <v>509</v>
      </c>
      <c r="E27" s="385">
        <v>46</v>
      </c>
      <c r="F27" s="379">
        <v>385</v>
      </c>
      <c r="G27" s="386">
        <v>50</v>
      </c>
      <c r="H27" s="317">
        <v>443</v>
      </c>
    </row>
    <row r="28" spans="1:8" s="1" customFormat="1" ht="13.5" customHeight="1" x14ac:dyDescent="0.2">
      <c r="A28" s="531" t="s">
        <v>252</v>
      </c>
      <c r="B28" s="388" t="s">
        <v>243</v>
      </c>
      <c r="C28" s="389">
        <v>100</v>
      </c>
      <c r="D28" s="390">
        <v>3769</v>
      </c>
      <c r="E28" s="391">
        <v>94</v>
      </c>
      <c r="F28" s="389">
        <v>3923</v>
      </c>
      <c r="G28" s="392">
        <v>102</v>
      </c>
      <c r="H28" s="393">
        <v>5344</v>
      </c>
    </row>
    <row r="29" spans="1:8" s="1" customFormat="1" ht="13.5" customHeight="1" x14ac:dyDescent="0.2">
      <c r="A29" s="529"/>
      <c r="B29" s="378" t="s">
        <v>244</v>
      </c>
      <c r="C29" s="379">
        <v>82</v>
      </c>
      <c r="D29" s="380">
        <v>3159</v>
      </c>
      <c r="E29" s="381">
        <v>77</v>
      </c>
      <c r="F29" s="379">
        <v>2508</v>
      </c>
      <c r="G29" s="37">
        <v>75</v>
      </c>
      <c r="H29" s="317">
        <v>2678</v>
      </c>
    </row>
    <row r="30" spans="1:8" s="1" customFormat="1" ht="13.5" customHeight="1" x14ac:dyDescent="0.2">
      <c r="A30" s="530"/>
      <c r="B30" s="382" t="s">
        <v>245</v>
      </c>
      <c r="C30" s="383">
        <v>185</v>
      </c>
      <c r="D30" s="384">
        <v>2246</v>
      </c>
      <c r="E30" s="385">
        <v>140</v>
      </c>
      <c r="F30" s="383">
        <v>1668</v>
      </c>
      <c r="G30" s="386">
        <v>180</v>
      </c>
      <c r="H30" s="387">
        <v>2402</v>
      </c>
    </row>
    <row r="31" spans="1:8" s="1" customFormat="1" ht="13.5" customHeight="1" x14ac:dyDescent="0.2">
      <c r="A31" s="531" t="s">
        <v>253</v>
      </c>
      <c r="B31" s="388" t="s">
        <v>243</v>
      </c>
      <c r="C31" s="389">
        <v>12</v>
      </c>
      <c r="D31" s="390">
        <v>408</v>
      </c>
      <c r="E31" s="391">
        <v>17</v>
      </c>
      <c r="F31" s="389">
        <v>765</v>
      </c>
      <c r="G31" s="392">
        <v>17</v>
      </c>
      <c r="H31" s="393">
        <v>595</v>
      </c>
    </row>
    <row r="32" spans="1:8" s="1" customFormat="1" ht="13.5" customHeight="1" x14ac:dyDescent="0.2">
      <c r="A32" s="529"/>
      <c r="B32" s="378" t="s">
        <v>244</v>
      </c>
      <c r="C32" s="379">
        <v>55</v>
      </c>
      <c r="D32" s="380">
        <v>660</v>
      </c>
      <c r="E32" s="381">
        <v>52</v>
      </c>
      <c r="F32" s="379">
        <v>624</v>
      </c>
      <c r="G32" s="37">
        <v>53</v>
      </c>
      <c r="H32" s="317">
        <v>696</v>
      </c>
    </row>
    <row r="33" spans="1:8" s="1" customFormat="1" ht="13.5" customHeight="1" x14ac:dyDescent="0.2">
      <c r="A33" s="530"/>
      <c r="B33" s="382" t="s">
        <v>245</v>
      </c>
      <c r="C33" s="396" t="s">
        <v>314</v>
      </c>
      <c r="D33" s="397" t="s">
        <v>314</v>
      </c>
      <c r="E33" s="385" t="s">
        <v>327</v>
      </c>
      <c r="F33" s="383" t="s">
        <v>327</v>
      </c>
      <c r="G33" s="386" t="s">
        <v>327</v>
      </c>
      <c r="H33" s="387" t="s">
        <v>327</v>
      </c>
    </row>
    <row r="34" spans="1:8" s="1" customFormat="1" ht="13.5" customHeight="1" x14ac:dyDescent="0.2">
      <c r="A34" s="531" t="s">
        <v>254</v>
      </c>
      <c r="B34" s="388" t="s">
        <v>243</v>
      </c>
      <c r="C34" s="389">
        <v>117</v>
      </c>
      <c r="D34" s="390">
        <v>3539</v>
      </c>
      <c r="E34" s="391">
        <v>154</v>
      </c>
      <c r="F34" s="389">
        <v>3452</v>
      </c>
      <c r="G34" s="392">
        <v>147</v>
      </c>
      <c r="H34" s="393">
        <v>2811</v>
      </c>
    </row>
    <row r="35" spans="1:8" s="1" customFormat="1" ht="13.5" customHeight="1" x14ac:dyDescent="0.2">
      <c r="A35" s="529"/>
      <c r="B35" s="378" t="s">
        <v>244</v>
      </c>
      <c r="C35" s="379">
        <v>340</v>
      </c>
      <c r="D35" s="380">
        <v>10260</v>
      </c>
      <c r="E35" s="381">
        <v>331</v>
      </c>
      <c r="F35" s="379">
        <v>10567</v>
      </c>
      <c r="G35" s="37">
        <v>328</v>
      </c>
      <c r="H35" s="317">
        <v>10302</v>
      </c>
    </row>
    <row r="36" spans="1:8" s="1" customFormat="1" ht="13.5" customHeight="1" x14ac:dyDescent="0.2">
      <c r="A36" s="519"/>
      <c r="B36" s="398" t="s">
        <v>245</v>
      </c>
      <c r="C36" s="399">
        <v>190</v>
      </c>
      <c r="D36" s="400">
        <v>3448</v>
      </c>
      <c r="E36" s="401">
        <v>197</v>
      </c>
      <c r="F36" s="399">
        <v>2463</v>
      </c>
      <c r="G36" s="402">
        <v>90</v>
      </c>
      <c r="H36" s="403">
        <v>1134</v>
      </c>
    </row>
    <row r="37" spans="1:8" s="1" customFormat="1" ht="13.5" customHeight="1" x14ac:dyDescent="0.2">
      <c r="A37" s="528" t="s">
        <v>255</v>
      </c>
      <c r="B37" s="378" t="s">
        <v>243</v>
      </c>
      <c r="C37" s="379">
        <v>631</v>
      </c>
      <c r="D37" s="374">
        <v>20928</v>
      </c>
      <c r="E37" s="381">
        <f t="shared" ref="E37:H39" si="0">SUM(E7,E10,E13,E16,E19,E22,E25,E28,E31,E34)</f>
        <v>659</v>
      </c>
      <c r="F37" s="373">
        <f t="shared" si="0"/>
        <v>24339</v>
      </c>
      <c r="G37" s="4">
        <f t="shared" si="0"/>
        <v>683</v>
      </c>
      <c r="H37" s="404">
        <f t="shared" si="0"/>
        <v>23987</v>
      </c>
    </row>
    <row r="38" spans="1:8" s="1" customFormat="1" ht="13.5" customHeight="1" x14ac:dyDescent="0.2">
      <c r="A38" s="529"/>
      <c r="B38" s="378" t="s">
        <v>244</v>
      </c>
      <c r="C38" s="379">
        <v>854</v>
      </c>
      <c r="D38" s="380">
        <v>22177</v>
      </c>
      <c r="E38" s="381">
        <f t="shared" si="0"/>
        <v>868</v>
      </c>
      <c r="F38" s="379">
        <f t="shared" si="0"/>
        <v>23272</v>
      </c>
      <c r="G38" s="4">
        <f t="shared" si="0"/>
        <v>823</v>
      </c>
      <c r="H38" s="405">
        <f t="shared" si="0"/>
        <v>22081</v>
      </c>
    </row>
    <row r="39" spans="1:8" s="1" customFormat="1" ht="13.5" customHeight="1" thickBot="1" x14ac:dyDescent="0.25">
      <c r="A39" s="535"/>
      <c r="B39" s="406" t="s">
        <v>245</v>
      </c>
      <c r="C39" s="379">
        <v>1167</v>
      </c>
      <c r="D39" s="407">
        <v>14693</v>
      </c>
      <c r="E39" s="381">
        <f t="shared" si="0"/>
        <v>1151</v>
      </c>
      <c r="F39" s="379">
        <f t="shared" si="0"/>
        <v>13610</v>
      </c>
      <c r="G39" s="4">
        <f t="shared" si="0"/>
        <v>1102</v>
      </c>
      <c r="H39" s="405">
        <f t="shared" si="0"/>
        <v>14657</v>
      </c>
    </row>
    <row r="40" spans="1:8" s="1" customFormat="1" ht="15.75" customHeight="1" thickTop="1" x14ac:dyDescent="0.2">
      <c r="A40" s="533" t="s">
        <v>256</v>
      </c>
      <c r="B40" s="534"/>
      <c r="C40" s="408" t="s">
        <v>357</v>
      </c>
      <c r="D40" s="409" t="s">
        <v>241</v>
      </c>
      <c r="E40" s="408" t="s">
        <v>357</v>
      </c>
      <c r="F40" s="408" t="s">
        <v>241</v>
      </c>
      <c r="G40" s="410" t="s">
        <v>357</v>
      </c>
      <c r="H40" s="411" t="s">
        <v>241</v>
      </c>
    </row>
    <row r="41" spans="1:8" s="1" customFormat="1" ht="15.75" customHeight="1" thickBot="1" x14ac:dyDescent="0.25">
      <c r="A41" s="526" t="s">
        <v>257</v>
      </c>
      <c r="B41" s="527"/>
      <c r="C41" s="412">
        <v>131</v>
      </c>
      <c r="D41" s="413">
        <v>4996</v>
      </c>
      <c r="E41" s="414">
        <v>151</v>
      </c>
      <c r="F41" s="415">
        <v>7380</v>
      </c>
      <c r="G41" s="416">
        <v>154</v>
      </c>
      <c r="H41" s="417">
        <v>9308</v>
      </c>
    </row>
    <row r="42" spans="1:8" s="1" customFormat="1" ht="21" customHeight="1" x14ac:dyDescent="0.2">
      <c r="A42" s="11"/>
      <c r="B42" s="74"/>
      <c r="C42" s="74"/>
      <c r="D42" s="74"/>
      <c r="E42" s="74"/>
      <c r="F42" s="532" t="s">
        <v>318</v>
      </c>
      <c r="G42" s="532"/>
      <c r="H42" s="532"/>
    </row>
  </sheetData>
  <sheetProtection formatCells="0"/>
  <mergeCells count="19">
    <mergeCell ref="F42:H42"/>
    <mergeCell ref="A40:B40"/>
    <mergeCell ref="A22:A24"/>
    <mergeCell ref="A25:A27"/>
    <mergeCell ref="A28:A30"/>
    <mergeCell ref="A31:A33"/>
    <mergeCell ref="A34:A36"/>
    <mergeCell ref="A37:A39"/>
    <mergeCell ref="B5:B6"/>
    <mergeCell ref="C5:D5"/>
    <mergeCell ref="E5:F5"/>
    <mergeCell ref="G5:H5"/>
    <mergeCell ref="A41:B41"/>
    <mergeCell ref="A7:A9"/>
    <mergeCell ref="A10:A12"/>
    <mergeCell ref="A13:A15"/>
    <mergeCell ref="A16:A18"/>
    <mergeCell ref="A19:A21"/>
    <mergeCell ref="A5:A6"/>
  </mergeCells>
  <phoneticPr fontId="4"/>
  <hyperlinks>
    <hyperlink ref="A1" location="第13章目次!A1" display="第13章目次へもどる" xr:uid="{00000000-0004-0000-1D00-000000000000}"/>
  </hyperlinks>
  <pageMargins left="0.78700000000000003" right="0.78700000000000003" top="0.98399999999999999" bottom="0.98399999999999999" header="0.51200000000000001" footer="0.51200000000000001"/>
  <pageSetup paperSize="9" scale="90" orientation="portrait" r:id="rId1"/>
  <headerFooter alignWithMargins="0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E00-000000000000}">
  <dimension ref="A1:H13"/>
  <sheetViews>
    <sheetView showGridLines="0" zoomScale="110" zoomScaleNormal="110" workbookViewId="0">
      <selection activeCell="I11" sqref="I11"/>
    </sheetView>
  </sheetViews>
  <sheetFormatPr defaultColWidth="9" defaultRowHeight="13" x14ac:dyDescent="0.2"/>
  <cols>
    <col min="1" max="2" width="4.6328125" style="1" customWidth="1"/>
    <col min="3" max="3" width="12.6328125" style="1" customWidth="1"/>
    <col min="4" max="8" width="13.26953125" style="1" customWidth="1"/>
    <col min="9" max="16384" width="9" style="1"/>
  </cols>
  <sheetData>
    <row r="1" spans="1:8" x14ac:dyDescent="0.2">
      <c r="A1" s="25" t="s">
        <v>279</v>
      </c>
      <c r="B1" s="25"/>
    </row>
    <row r="3" spans="1:8" ht="17.25" customHeight="1" x14ac:dyDescent="0.25">
      <c r="A3" s="465" t="s">
        <v>258</v>
      </c>
      <c r="B3" s="465"/>
      <c r="C3" s="465"/>
      <c r="D3" s="465"/>
      <c r="E3" s="465"/>
      <c r="F3" s="465"/>
    </row>
    <row r="5" spans="1:8" ht="13.5" thickBot="1" x14ac:dyDescent="0.25">
      <c r="A5" s="466" t="s">
        <v>259</v>
      </c>
      <c r="B5" s="466"/>
      <c r="C5" s="466"/>
      <c r="D5" s="466"/>
      <c r="E5" s="466"/>
      <c r="F5" s="466"/>
    </row>
    <row r="6" spans="1:8" s="2" customFormat="1" ht="27" customHeight="1" x14ac:dyDescent="0.2">
      <c r="A6" s="223" t="s">
        <v>343</v>
      </c>
      <c r="B6" s="224" t="s">
        <v>260</v>
      </c>
      <c r="C6" s="225" t="s">
        <v>10</v>
      </c>
      <c r="D6" s="418" t="s">
        <v>261</v>
      </c>
      <c r="E6" s="418" t="s">
        <v>262</v>
      </c>
      <c r="F6" s="227" t="s">
        <v>263</v>
      </c>
      <c r="G6" s="418" t="s">
        <v>264</v>
      </c>
      <c r="H6" s="228" t="s">
        <v>265</v>
      </c>
    </row>
    <row r="7" spans="1:8" s="2" customFormat="1" ht="21" customHeight="1" x14ac:dyDescent="0.2">
      <c r="A7" s="244" t="s">
        <v>388</v>
      </c>
      <c r="B7" s="245" t="s">
        <v>341</v>
      </c>
      <c r="C7" s="332">
        <v>245200</v>
      </c>
      <c r="D7" s="4">
        <v>88355</v>
      </c>
      <c r="E7" s="4">
        <v>41165</v>
      </c>
      <c r="F7" s="4">
        <v>23654</v>
      </c>
      <c r="G7" s="4">
        <v>72569</v>
      </c>
      <c r="H7" s="405">
        <v>19457</v>
      </c>
    </row>
    <row r="8" spans="1:8" s="2" customFormat="1" ht="21" customHeight="1" x14ac:dyDescent="0.2">
      <c r="A8" s="244"/>
      <c r="B8" s="245">
        <v>2</v>
      </c>
      <c r="C8" s="332">
        <v>84209</v>
      </c>
      <c r="D8" s="4">
        <v>31772</v>
      </c>
      <c r="E8" s="4">
        <v>6885</v>
      </c>
      <c r="F8" s="4">
        <v>11322</v>
      </c>
      <c r="G8" s="4">
        <v>25331</v>
      </c>
      <c r="H8" s="405">
        <v>8899</v>
      </c>
    </row>
    <row r="9" spans="1:8" s="2" customFormat="1" ht="21" customHeight="1" x14ac:dyDescent="0.2">
      <c r="A9" s="244"/>
      <c r="B9" s="245">
        <v>3</v>
      </c>
      <c r="C9" s="332">
        <v>130829</v>
      </c>
      <c r="D9" s="4">
        <v>52506</v>
      </c>
      <c r="E9" s="4">
        <v>6920</v>
      </c>
      <c r="F9" s="4">
        <v>15644</v>
      </c>
      <c r="G9" s="4">
        <v>42975</v>
      </c>
      <c r="H9" s="405">
        <v>12784</v>
      </c>
    </row>
    <row r="10" spans="1:8" s="2" customFormat="1" ht="21" customHeight="1" x14ac:dyDescent="0.2">
      <c r="A10" s="244"/>
      <c r="B10" s="245">
        <v>4</v>
      </c>
      <c r="C10" s="332">
        <v>152137</v>
      </c>
      <c r="D10" s="332">
        <v>57270</v>
      </c>
      <c r="E10" s="332">
        <v>16814</v>
      </c>
      <c r="F10" s="332">
        <v>12488</v>
      </c>
      <c r="G10" s="332">
        <v>51019</v>
      </c>
      <c r="H10" s="405">
        <v>14546</v>
      </c>
    </row>
    <row r="11" spans="1:8" s="2" customFormat="1" ht="21" customHeight="1" x14ac:dyDescent="0.2">
      <c r="A11" s="244"/>
      <c r="B11" s="245">
        <v>5</v>
      </c>
      <c r="C11" s="332">
        <f>SUM(D11:H11)</f>
        <v>178148</v>
      </c>
      <c r="D11" s="332">
        <v>68682</v>
      </c>
      <c r="E11" s="332">
        <v>20952</v>
      </c>
      <c r="F11" s="332">
        <v>15559</v>
      </c>
      <c r="G11" s="332">
        <v>58917</v>
      </c>
      <c r="H11" s="405">
        <v>14038</v>
      </c>
    </row>
    <row r="12" spans="1:8" s="2" customFormat="1" ht="21" customHeight="1" thickBot="1" x14ac:dyDescent="0.25">
      <c r="A12" s="249"/>
      <c r="B12" s="250">
        <v>6</v>
      </c>
      <c r="C12" s="419">
        <f>SUM(D12:H12)</f>
        <v>191717</v>
      </c>
      <c r="D12" s="47">
        <v>70039</v>
      </c>
      <c r="E12" s="47">
        <v>30786</v>
      </c>
      <c r="F12" s="51">
        <v>16109</v>
      </c>
      <c r="G12" s="51">
        <v>62197</v>
      </c>
      <c r="H12" s="417">
        <v>12586</v>
      </c>
    </row>
    <row r="13" spans="1:8" ht="21" customHeight="1" x14ac:dyDescent="0.2">
      <c r="B13" s="538"/>
      <c r="C13" s="538"/>
      <c r="D13" s="538"/>
      <c r="F13" s="536" t="s">
        <v>319</v>
      </c>
      <c r="G13" s="537"/>
      <c r="H13" s="537"/>
    </row>
  </sheetData>
  <sheetProtection formatCells="0"/>
  <mergeCells count="4">
    <mergeCell ref="F13:H13"/>
    <mergeCell ref="A3:F3"/>
    <mergeCell ref="A5:F5"/>
    <mergeCell ref="B13:D13"/>
  </mergeCells>
  <phoneticPr fontId="4"/>
  <hyperlinks>
    <hyperlink ref="A1" location="第13章目次!A1" display="第13章目次へもどる" xr:uid="{00000000-0004-0000-1E00-000000000000}"/>
  </hyperlinks>
  <pageMargins left="0.78740157480314965" right="0.78740157480314965" top="0.98425196850393704" bottom="0.98425196850393704" header="0.51181102362204722" footer="0.51181102362204722"/>
  <pageSetup paperSize="9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L14"/>
  <sheetViews>
    <sheetView showGridLines="0" workbookViewId="0">
      <selection activeCell="C22" sqref="C22"/>
    </sheetView>
  </sheetViews>
  <sheetFormatPr defaultColWidth="9" defaultRowHeight="13" x14ac:dyDescent="0.2"/>
  <cols>
    <col min="1" max="2" width="5.08984375" style="1" customWidth="1"/>
    <col min="3" max="3" width="8" style="1" customWidth="1"/>
    <col min="4" max="12" width="7.453125" style="1" customWidth="1"/>
    <col min="13" max="16384" width="9" style="1"/>
  </cols>
  <sheetData>
    <row r="1" spans="1:12" x14ac:dyDescent="0.2">
      <c r="A1" s="25" t="s">
        <v>279</v>
      </c>
      <c r="B1" s="25"/>
    </row>
    <row r="3" spans="1:12" ht="16.5" x14ac:dyDescent="0.25">
      <c r="A3" s="99" t="s">
        <v>267</v>
      </c>
      <c r="B3" s="99"/>
      <c r="C3" s="98"/>
      <c r="D3" s="98"/>
      <c r="E3" s="98"/>
      <c r="F3" s="98"/>
      <c r="G3" s="98"/>
      <c r="H3" s="98"/>
      <c r="I3" s="98"/>
      <c r="J3" s="98"/>
      <c r="K3" s="98"/>
      <c r="L3" s="98"/>
    </row>
    <row r="4" spans="1:12" ht="6.75" customHeight="1" x14ac:dyDescent="0.2">
      <c r="A4" s="98"/>
      <c r="B4" s="98"/>
      <c r="C4" s="98"/>
      <c r="D4" s="98"/>
      <c r="E4" s="98"/>
      <c r="F4" s="98"/>
      <c r="G4" s="98"/>
      <c r="H4" s="98"/>
      <c r="I4" s="98"/>
      <c r="J4" s="98"/>
      <c r="K4" s="98"/>
      <c r="L4" s="98"/>
    </row>
    <row r="5" spans="1:12" ht="13.5" thickBot="1" x14ac:dyDescent="0.25">
      <c r="A5" s="98" t="s">
        <v>14</v>
      </c>
      <c r="B5" s="98"/>
      <c r="C5" s="98"/>
      <c r="D5" s="98"/>
      <c r="E5" s="98"/>
      <c r="F5" s="98"/>
      <c r="G5" s="98"/>
      <c r="H5" s="98"/>
      <c r="I5" s="98"/>
      <c r="J5" s="98"/>
      <c r="K5" s="424" t="s">
        <v>15</v>
      </c>
      <c r="L5" s="424"/>
    </row>
    <row r="6" spans="1:12" s="2" customFormat="1" ht="15" customHeight="1" x14ac:dyDescent="0.2">
      <c r="A6" s="425" t="s">
        <v>334</v>
      </c>
      <c r="B6" s="433" t="s">
        <v>4</v>
      </c>
      <c r="C6" s="435" t="s">
        <v>10</v>
      </c>
      <c r="D6" s="427" t="s">
        <v>16</v>
      </c>
      <c r="E6" s="428"/>
      <c r="F6" s="428"/>
      <c r="G6" s="430" t="s">
        <v>17</v>
      </c>
      <c r="H6" s="430"/>
      <c r="I6" s="430"/>
      <c r="J6" s="430" t="s">
        <v>18</v>
      </c>
      <c r="K6" s="430"/>
      <c r="L6" s="437"/>
    </row>
    <row r="7" spans="1:12" s="2" customFormat="1" ht="15" customHeight="1" x14ac:dyDescent="0.2">
      <c r="A7" s="426"/>
      <c r="B7" s="434"/>
      <c r="C7" s="436"/>
      <c r="D7" s="100" t="s">
        <v>19</v>
      </c>
      <c r="E7" s="101" t="s">
        <v>11</v>
      </c>
      <c r="F7" s="101" t="s">
        <v>12</v>
      </c>
      <c r="G7" s="100" t="s">
        <v>19</v>
      </c>
      <c r="H7" s="101" t="s">
        <v>11</v>
      </c>
      <c r="I7" s="132" t="s">
        <v>12</v>
      </c>
      <c r="J7" s="100" t="s">
        <v>19</v>
      </c>
      <c r="K7" s="101" t="s">
        <v>11</v>
      </c>
      <c r="L7" s="104" t="s">
        <v>12</v>
      </c>
    </row>
    <row r="8" spans="1:12" s="2" customFormat="1" ht="18" customHeight="1" x14ac:dyDescent="0.2">
      <c r="A8" s="105" t="s">
        <v>335</v>
      </c>
      <c r="B8" s="106" t="s">
        <v>336</v>
      </c>
      <c r="C8" s="110">
        <v>708</v>
      </c>
      <c r="D8" s="107">
        <v>218</v>
      </c>
      <c r="E8" s="111">
        <v>118</v>
      </c>
      <c r="F8" s="111">
        <v>100</v>
      </c>
      <c r="G8" s="107">
        <v>237</v>
      </c>
      <c r="H8" s="108">
        <v>127</v>
      </c>
      <c r="I8" s="133">
        <v>110</v>
      </c>
      <c r="J8" s="107">
        <v>253</v>
      </c>
      <c r="K8" s="108">
        <v>130</v>
      </c>
      <c r="L8" s="112">
        <v>123</v>
      </c>
    </row>
    <row r="9" spans="1:12" s="2" customFormat="1" ht="18" customHeight="1" x14ac:dyDescent="0.2">
      <c r="A9" s="105"/>
      <c r="B9" s="106">
        <v>2</v>
      </c>
      <c r="C9" s="134">
        <v>660</v>
      </c>
      <c r="D9" s="107">
        <v>181</v>
      </c>
      <c r="E9" s="111">
        <v>105</v>
      </c>
      <c r="F9" s="109">
        <v>76</v>
      </c>
      <c r="G9" s="107">
        <v>240</v>
      </c>
      <c r="H9" s="108">
        <v>133</v>
      </c>
      <c r="I9" s="109">
        <v>107</v>
      </c>
      <c r="J9" s="107">
        <v>239</v>
      </c>
      <c r="K9" s="108">
        <v>130</v>
      </c>
      <c r="L9" s="112">
        <v>109</v>
      </c>
    </row>
    <row r="10" spans="1:12" s="2" customFormat="1" ht="18" customHeight="1" x14ac:dyDescent="0.2">
      <c r="A10" s="105"/>
      <c r="B10" s="106">
        <v>3</v>
      </c>
      <c r="C10" s="110">
        <v>613</v>
      </c>
      <c r="D10" s="107">
        <v>181</v>
      </c>
      <c r="E10" s="111">
        <v>104</v>
      </c>
      <c r="F10" s="111">
        <v>77</v>
      </c>
      <c r="G10" s="107">
        <v>187</v>
      </c>
      <c r="H10" s="108">
        <v>106</v>
      </c>
      <c r="I10" s="133">
        <v>81</v>
      </c>
      <c r="J10" s="107">
        <v>245</v>
      </c>
      <c r="K10" s="108">
        <v>135</v>
      </c>
      <c r="L10" s="112">
        <v>110</v>
      </c>
    </row>
    <row r="11" spans="1:12" s="2" customFormat="1" ht="18" customHeight="1" x14ac:dyDescent="0.2">
      <c r="A11" s="105"/>
      <c r="B11" s="39">
        <v>4</v>
      </c>
      <c r="C11" s="27">
        <v>548</v>
      </c>
      <c r="D11" s="28">
        <v>163</v>
      </c>
      <c r="E11" s="29">
        <v>76</v>
      </c>
      <c r="F11" s="30">
        <v>87</v>
      </c>
      <c r="G11" s="28">
        <v>191</v>
      </c>
      <c r="H11" s="29">
        <v>107</v>
      </c>
      <c r="I11" s="31">
        <v>84</v>
      </c>
      <c r="J11" s="28">
        <v>194</v>
      </c>
      <c r="K11" s="29">
        <v>107</v>
      </c>
      <c r="L11" s="32">
        <v>87</v>
      </c>
    </row>
    <row r="12" spans="1:12" s="2" customFormat="1" ht="18" customHeight="1" x14ac:dyDescent="0.2">
      <c r="A12" s="105"/>
      <c r="B12" s="39">
        <v>5</v>
      </c>
      <c r="C12" s="27">
        <v>538</v>
      </c>
      <c r="D12" s="28">
        <v>168</v>
      </c>
      <c r="E12" s="29">
        <v>79</v>
      </c>
      <c r="F12" s="30">
        <v>89</v>
      </c>
      <c r="G12" s="28">
        <v>176</v>
      </c>
      <c r="H12" s="29">
        <v>82</v>
      </c>
      <c r="I12" s="31">
        <v>94</v>
      </c>
      <c r="J12" s="135">
        <v>194</v>
      </c>
      <c r="K12" s="29">
        <v>107</v>
      </c>
      <c r="L12" s="136">
        <v>87</v>
      </c>
    </row>
    <row r="13" spans="1:12" s="2" customFormat="1" ht="18" customHeight="1" thickBot="1" x14ac:dyDescent="0.25">
      <c r="A13" s="123"/>
      <c r="B13" s="40">
        <v>6</v>
      </c>
      <c r="C13" s="75">
        <v>509</v>
      </c>
      <c r="D13" s="125">
        <v>144</v>
      </c>
      <c r="E13" s="126">
        <v>84</v>
      </c>
      <c r="F13" s="130">
        <v>60</v>
      </c>
      <c r="G13" s="125">
        <v>184</v>
      </c>
      <c r="H13" s="126">
        <v>87</v>
      </c>
      <c r="I13" s="127">
        <v>97</v>
      </c>
      <c r="J13" s="137">
        <v>181</v>
      </c>
      <c r="K13" s="126">
        <v>87</v>
      </c>
      <c r="L13" s="131">
        <v>94</v>
      </c>
    </row>
    <row r="14" spans="1:12" ht="21" customHeight="1" x14ac:dyDescent="0.2">
      <c r="J14" s="423" t="s">
        <v>13</v>
      </c>
      <c r="K14" s="423"/>
      <c r="L14" s="423"/>
    </row>
  </sheetData>
  <mergeCells count="8">
    <mergeCell ref="A6:A7"/>
    <mergeCell ref="J14:L14"/>
    <mergeCell ref="K5:L5"/>
    <mergeCell ref="B6:B7"/>
    <mergeCell ref="C6:C7"/>
    <mergeCell ref="D6:F6"/>
    <mergeCell ref="G6:I6"/>
    <mergeCell ref="J6:L6"/>
  </mergeCells>
  <phoneticPr fontId="4"/>
  <hyperlinks>
    <hyperlink ref="A1" location="第13章目次!A1" display="第13章目次へもどる" xr:uid="{00000000-0004-0000-0300-000000000000}"/>
  </hyperlinks>
  <pageMargins left="0.78700000000000003" right="0.78700000000000003" top="0.98399999999999999" bottom="0.98399999999999999" header="0.51200000000000001" footer="0.51200000000000001"/>
  <pageSetup paperSize="9" orientation="portrait" horizontalDpi="300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M39"/>
  <sheetViews>
    <sheetView showGridLines="0" topLeftCell="A3" zoomScaleNormal="100" zoomScaleSheetLayoutView="85" workbookViewId="0">
      <selection activeCell="G15" sqref="G15"/>
    </sheetView>
  </sheetViews>
  <sheetFormatPr defaultColWidth="9" defaultRowHeight="13" x14ac:dyDescent="0.2"/>
  <cols>
    <col min="1" max="1" width="7.08984375" style="1" customWidth="1"/>
    <col min="2" max="2" width="3.7265625" style="1" customWidth="1"/>
    <col min="3" max="3" width="8.08984375" style="1" customWidth="1"/>
    <col min="4" max="10" width="8.08984375" style="6" customWidth="1"/>
    <col min="11" max="11" width="10.36328125" style="5" customWidth="1"/>
    <col min="12" max="12" width="9" style="1" customWidth="1"/>
    <col min="13" max="16384" width="9" style="1"/>
  </cols>
  <sheetData>
    <row r="1" spans="1:12" x14ac:dyDescent="0.2">
      <c r="A1" s="25" t="s">
        <v>279</v>
      </c>
      <c r="D1" s="1"/>
      <c r="E1" s="1"/>
      <c r="F1" s="1"/>
      <c r="G1" s="1"/>
      <c r="H1" s="1"/>
      <c r="I1" s="1"/>
      <c r="J1" s="1"/>
      <c r="K1" s="1"/>
    </row>
    <row r="2" spans="1:12" x14ac:dyDescent="0.2">
      <c r="D2" s="1"/>
      <c r="E2" s="1"/>
      <c r="F2" s="1"/>
      <c r="G2" s="1"/>
      <c r="H2" s="1"/>
      <c r="I2" s="1"/>
      <c r="J2" s="1"/>
      <c r="K2" s="1"/>
    </row>
    <row r="3" spans="1:12" s="3" customFormat="1" ht="16.5" x14ac:dyDescent="0.25">
      <c r="A3" s="99" t="s">
        <v>269</v>
      </c>
      <c r="B3" s="99"/>
      <c r="C3" s="98"/>
      <c r="D3" s="92"/>
      <c r="E3" s="92"/>
      <c r="F3" s="92"/>
      <c r="G3" s="92"/>
      <c r="H3" s="92"/>
      <c r="I3" s="92"/>
      <c r="J3" s="92"/>
      <c r="K3" s="92"/>
    </row>
    <row r="4" spans="1:12" s="3" customFormat="1" ht="13.5" thickBot="1" x14ac:dyDescent="0.25">
      <c r="A4" s="98"/>
      <c r="B4" s="98"/>
      <c r="C4" s="98"/>
      <c r="D4" s="92"/>
      <c r="E4" s="92"/>
      <c r="F4" s="92"/>
      <c r="G4" s="92"/>
      <c r="H4" s="92"/>
      <c r="I4" s="92"/>
      <c r="J4" s="424" t="s">
        <v>3</v>
      </c>
      <c r="K4" s="424"/>
    </row>
    <row r="5" spans="1:12" s="12" customFormat="1" ht="20.25" customHeight="1" x14ac:dyDescent="0.2">
      <c r="A5" s="439" t="s">
        <v>339</v>
      </c>
      <c r="B5" s="440"/>
      <c r="C5" s="441" t="s">
        <v>20</v>
      </c>
      <c r="D5" s="441" t="s">
        <v>21</v>
      </c>
      <c r="E5" s="443" t="s">
        <v>22</v>
      </c>
      <c r="F5" s="444"/>
      <c r="G5" s="444"/>
      <c r="H5" s="441" t="s">
        <v>6</v>
      </c>
      <c r="I5" s="445"/>
      <c r="J5" s="445"/>
      <c r="K5" s="446" t="s">
        <v>364</v>
      </c>
    </row>
    <row r="6" spans="1:12" s="12" customFormat="1" ht="20.25" customHeight="1" x14ac:dyDescent="0.2">
      <c r="A6" s="448" t="s">
        <v>23</v>
      </c>
      <c r="B6" s="449"/>
      <c r="C6" s="442"/>
      <c r="D6" s="442"/>
      <c r="E6" s="138" t="s">
        <v>24</v>
      </c>
      <c r="F6" s="139" t="s">
        <v>25</v>
      </c>
      <c r="G6" s="140" t="s">
        <v>26</v>
      </c>
      <c r="H6" s="138" t="s">
        <v>24</v>
      </c>
      <c r="I6" s="139" t="s">
        <v>25</v>
      </c>
      <c r="J6" s="140" t="s">
        <v>26</v>
      </c>
      <c r="K6" s="447"/>
    </row>
    <row r="7" spans="1:12" s="12" customFormat="1" ht="14.25" customHeight="1" x14ac:dyDescent="0.2">
      <c r="A7" s="141" t="s">
        <v>388</v>
      </c>
      <c r="B7" s="142" t="s">
        <v>336</v>
      </c>
      <c r="C7" s="143">
        <v>9</v>
      </c>
      <c r="D7" s="144">
        <v>110</v>
      </c>
      <c r="E7" s="60">
        <v>2301</v>
      </c>
      <c r="F7" s="145">
        <v>1195</v>
      </c>
      <c r="G7" s="146">
        <v>1106</v>
      </c>
      <c r="H7" s="147">
        <v>180</v>
      </c>
      <c r="I7" s="148">
        <v>74</v>
      </c>
      <c r="J7" s="149">
        <v>106</v>
      </c>
      <c r="K7" s="150">
        <v>22</v>
      </c>
      <c r="L7" s="52"/>
    </row>
    <row r="8" spans="1:12" s="12" customFormat="1" ht="14.25" customHeight="1" x14ac:dyDescent="0.2">
      <c r="A8" s="141"/>
      <c r="B8" s="142"/>
      <c r="C8" s="143"/>
      <c r="D8" s="151">
        <v>18</v>
      </c>
      <c r="E8" s="61">
        <v>59</v>
      </c>
      <c r="F8" s="152">
        <v>46</v>
      </c>
      <c r="G8" s="153">
        <v>13</v>
      </c>
      <c r="H8" s="147"/>
      <c r="I8" s="148"/>
      <c r="J8" s="149"/>
      <c r="K8" s="150"/>
      <c r="L8" s="52"/>
    </row>
    <row r="9" spans="1:12" s="12" customFormat="1" ht="14.25" customHeight="1" x14ac:dyDescent="0.2">
      <c r="A9" s="141"/>
      <c r="B9" s="142">
        <v>2</v>
      </c>
      <c r="C9" s="143">
        <v>9</v>
      </c>
      <c r="D9" s="144">
        <v>109</v>
      </c>
      <c r="E9" s="60">
        <v>2234</v>
      </c>
      <c r="F9" s="145">
        <v>1151</v>
      </c>
      <c r="G9" s="146">
        <v>1083</v>
      </c>
      <c r="H9" s="147">
        <v>179</v>
      </c>
      <c r="I9" s="148">
        <v>73</v>
      </c>
      <c r="J9" s="149">
        <v>106</v>
      </c>
      <c r="K9" s="150">
        <v>22</v>
      </c>
      <c r="L9" s="52"/>
    </row>
    <row r="10" spans="1:12" s="12" customFormat="1" ht="14.25" customHeight="1" x14ac:dyDescent="0.2">
      <c r="A10" s="141"/>
      <c r="B10" s="142"/>
      <c r="C10" s="143"/>
      <c r="D10" s="151">
        <v>19</v>
      </c>
      <c r="E10" s="61">
        <v>64</v>
      </c>
      <c r="F10" s="152">
        <v>47</v>
      </c>
      <c r="G10" s="153">
        <v>17</v>
      </c>
      <c r="H10" s="147"/>
      <c r="I10" s="148"/>
      <c r="J10" s="149"/>
      <c r="K10" s="150"/>
      <c r="L10" s="52"/>
    </row>
    <row r="11" spans="1:12" s="12" customFormat="1" ht="14.25" customHeight="1" x14ac:dyDescent="0.2">
      <c r="A11" s="141"/>
      <c r="B11" s="142">
        <v>3</v>
      </c>
      <c r="C11" s="143">
        <v>9</v>
      </c>
      <c r="D11" s="144">
        <v>106</v>
      </c>
      <c r="E11" s="60">
        <v>2188</v>
      </c>
      <c r="F11" s="145">
        <v>1113</v>
      </c>
      <c r="G11" s="146">
        <v>1075</v>
      </c>
      <c r="H11" s="147">
        <v>178</v>
      </c>
      <c r="I11" s="148">
        <v>68</v>
      </c>
      <c r="J11" s="149">
        <v>110</v>
      </c>
      <c r="K11" s="150">
        <v>22</v>
      </c>
      <c r="L11" s="52"/>
    </row>
    <row r="12" spans="1:12" s="12" customFormat="1" ht="14.25" customHeight="1" x14ac:dyDescent="0.2">
      <c r="A12" s="141"/>
      <c r="B12" s="142"/>
      <c r="C12" s="143"/>
      <c r="D12" s="151">
        <v>18</v>
      </c>
      <c r="E12" s="61">
        <v>53</v>
      </c>
      <c r="F12" s="152">
        <v>36</v>
      </c>
      <c r="G12" s="153">
        <v>17</v>
      </c>
      <c r="H12" s="147"/>
      <c r="I12" s="148"/>
      <c r="J12" s="149"/>
      <c r="K12" s="150"/>
      <c r="L12" s="52"/>
    </row>
    <row r="13" spans="1:12" s="12" customFormat="1" ht="14.25" customHeight="1" x14ac:dyDescent="0.2">
      <c r="A13" s="141"/>
      <c r="B13" s="142">
        <v>4</v>
      </c>
      <c r="C13" s="143">
        <v>9</v>
      </c>
      <c r="D13" s="144">
        <v>106</v>
      </c>
      <c r="E13" s="60">
        <v>2132</v>
      </c>
      <c r="F13" s="145">
        <v>1080</v>
      </c>
      <c r="G13" s="146">
        <v>1052</v>
      </c>
      <c r="H13" s="147">
        <v>179</v>
      </c>
      <c r="I13" s="148">
        <v>72</v>
      </c>
      <c r="J13" s="149">
        <v>107</v>
      </c>
      <c r="K13" s="150">
        <v>18</v>
      </c>
      <c r="L13" s="52"/>
    </row>
    <row r="14" spans="1:12" s="12" customFormat="1" ht="14.25" customHeight="1" x14ac:dyDescent="0.2">
      <c r="A14" s="141"/>
      <c r="B14" s="142"/>
      <c r="C14" s="143"/>
      <c r="D14" s="151">
        <v>20</v>
      </c>
      <c r="E14" s="61">
        <v>73</v>
      </c>
      <c r="F14" s="152">
        <v>43</v>
      </c>
      <c r="G14" s="153">
        <v>30</v>
      </c>
      <c r="H14" s="147"/>
      <c r="I14" s="148"/>
      <c r="J14" s="149"/>
      <c r="K14" s="150"/>
      <c r="L14" s="52"/>
    </row>
    <row r="15" spans="1:12" s="12" customFormat="1" ht="14.25" customHeight="1" x14ac:dyDescent="0.2">
      <c r="A15" s="141"/>
      <c r="B15" s="142">
        <v>5</v>
      </c>
      <c r="C15" s="143">
        <v>9</v>
      </c>
      <c r="D15" s="144">
        <v>106</v>
      </c>
      <c r="E15" s="60">
        <f>SUM(F15:G15)</f>
        <v>1986</v>
      </c>
      <c r="F15" s="420">
        <v>991</v>
      </c>
      <c r="G15" s="421">
        <v>995</v>
      </c>
      <c r="H15" s="147">
        <f>SUM(I15:J15)</f>
        <v>174</v>
      </c>
      <c r="I15" s="148">
        <v>70</v>
      </c>
      <c r="J15" s="149">
        <v>104</v>
      </c>
      <c r="K15" s="150">
        <v>22</v>
      </c>
      <c r="L15" s="52"/>
    </row>
    <row r="16" spans="1:12" s="12" customFormat="1" ht="14.25" customHeight="1" x14ac:dyDescent="0.2">
      <c r="A16" s="141"/>
      <c r="B16" s="142"/>
      <c r="C16" s="143"/>
      <c r="D16" s="151">
        <v>21</v>
      </c>
      <c r="E16" s="61">
        <f>SUM(F16,G16)</f>
        <v>84</v>
      </c>
      <c r="F16" s="152">
        <v>53</v>
      </c>
      <c r="G16" s="153">
        <v>31</v>
      </c>
      <c r="H16" s="147"/>
      <c r="I16" s="148"/>
      <c r="J16" s="149"/>
      <c r="K16" s="150"/>
      <c r="L16" s="52"/>
    </row>
    <row r="17" spans="1:13" s="12" customFormat="1" ht="14.25" customHeight="1" x14ac:dyDescent="0.2">
      <c r="A17" s="105"/>
      <c r="B17" s="106">
        <v>6</v>
      </c>
      <c r="C17" s="154">
        <v>9</v>
      </c>
      <c r="D17" s="155">
        <v>105</v>
      </c>
      <c r="E17" s="63">
        <v>1890</v>
      </c>
      <c r="F17" s="156">
        <v>956</v>
      </c>
      <c r="G17" s="157">
        <v>934</v>
      </c>
      <c r="H17" s="37">
        <v>178</v>
      </c>
      <c r="I17" s="158">
        <v>70</v>
      </c>
      <c r="J17" s="159">
        <v>108</v>
      </c>
      <c r="K17" s="160">
        <v>22</v>
      </c>
      <c r="L17" s="52"/>
    </row>
    <row r="18" spans="1:13" s="12" customFormat="1" ht="14.25" customHeight="1" x14ac:dyDescent="0.2">
      <c r="A18" s="105"/>
      <c r="B18" s="106"/>
      <c r="C18" s="154"/>
      <c r="D18" s="161">
        <v>21</v>
      </c>
      <c r="E18" s="67">
        <v>80</v>
      </c>
      <c r="F18" s="162">
        <v>52</v>
      </c>
      <c r="G18" s="163">
        <v>28</v>
      </c>
      <c r="H18" s="37"/>
      <c r="I18" s="158"/>
      <c r="J18" s="159"/>
      <c r="K18" s="160"/>
      <c r="L18" s="52"/>
    </row>
    <row r="19" spans="1:13" s="12" customFormat="1" ht="14.25" customHeight="1" x14ac:dyDescent="0.2">
      <c r="A19" s="450" t="s">
        <v>1</v>
      </c>
      <c r="B19" s="451"/>
      <c r="C19" s="164"/>
      <c r="D19" s="165" t="s">
        <v>27</v>
      </c>
      <c r="E19" s="165" t="s">
        <v>27</v>
      </c>
      <c r="F19" s="166" t="s">
        <v>27</v>
      </c>
      <c r="G19" s="167" t="s">
        <v>27</v>
      </c>
      <c r="H19" s="165" t="s">
        <v>27</v>
      </c>
      <c r="I19" s="166" t="s">
        <v>27</v>
      </c>
      <c r="J19" s="167" t="s">
        <v>27</v>
      </c>
      <c r="K19" s="168" t="s">
        <v>28</v>
      </c>
    </row>
    <row r="20" spans="1:13" s="12" customFormat="1" ht="14.25" customHeight="1" x14ac:dyDescent="0.2">
      <c r="A20" s="452" t="s">
        <v>399</v>
      </c>
      <c r="B20" s="453"/>
      <c r="C20" s="453"/>
      <c r="D20" s="169"/>
      <c r="E20" s="4"/>
      <c r="F20" s="9"/>
      <c r="G20" s="170"/>
      <c r="H20" s="4"/>
      <c r="I20" s="9"/>
      <c r="J20" s="170"/>
      <c r="K20" s="88"/>
    </row>
    <row r="21" spans="1:13" s="12" customFormat="1" ht="14.25" customHeight="1" x14ac:dyDescent="0.2">
      <c r="A21" s="171"/>
      <c r="B21" s="19" t="s">
        <v>29</v>
      </c>
      <c r="C21" s="19"/>
      <c r="D21" s="62">
        <v>12</v>
      </c>
      <c r="E21" s="62">
        <f>SUM(F21:G21)</f>
        <v>253</v>
      </c>
      <c r="F21" s="64">
        <v>135</v>
      </c>
      <c r="G21" s="65">
        <v>118</v>
      </c>
      <c r="H21" s="43">
        <f>SUM(I21:J21)</f>
        <v>23</v>
      </c>
      <c r="I21" s="41">
        <v>9</v>
      </c>
      <c r="J21" s="42">
        <v>14</v>
      </c>
      <c r="K21" s="44">
        <v>27</v>
      </c>
    </row>
    <row r="22" spans="1:13" s="12" customFormat="1" ht="14.25" customHeight="1" x14ac:dyDescent="0.2">
      <c r="A22" s="171"/>
      <c r="B22" s="19"/>
      <c r="C22" s="19"/>
      <c r="D22" s="66">
        <v>3</v>
      </c>
      <c r="E22" s="66">
        <f>SUM(F22+G22)</f>
        <v>13</v>
      </c>
      <c r="F22" s="68">
        <v>10</v>
      </c>
      <c r="G22" s="69">
        <v>3</v>
      </c>
      <c r="H22" s="43"/>
      <c r="I22" s="41"/>
      <c r="J22" s="42"/>
      <c r="K22" s="44"/>
    </row>
    <row r="23" spans="1:13" s="12" customFormat="1" ht="14.25" customHeight="1" x14ac:dyDescent="0.2">
      <c r="A23" s="171"/>
      <c r="B23" s="19" t="s">
        <v>30</v>
      </c>
      <c r="C23" s="19"/>
      <c r="D23" s="62">
        <v>9</v>
      </c>
      <c r="E23" s="62">
        <f>SUM(F23:G23)</f>
        <v>55</v>
      </c>
      <c r="F23" s="64">
        <v>23</v>
      </c>
      <c r="G23" s="65">
        <v>32</v>
      </c>
      <c r="H23" s="43">
        <f>SUM(I23:J23)</f>
        <v>12</v>
      </c>
      <c r="I23" s="41">
        <v>5</v>
      </c>
      <c r="J23" s="42">
        <v>7</v>
      </c>
      <c r="K23" s="44">
        <v>9</v>
      </c>
    </row>
    <row r="24" spans="1:13" s="12" customFormat="1" ht="14.25" customHeight="1" x14ac:dyDescent="0.2">
      <c r="A24" s="171"/>
      <c r="B24" s="19"/>
      <c r="C24" s="19"/>
      <c r="D24" s="66">
        <v>2</v>
      </c>
      <c r="E24" s="66">
        <f>SUM(F24+G24)</f>
        <v>4</v>
      </c>
      <c r="F24" s="68">
        <v>1</v>
      </c>
      <c r="G24" s="69">
        <v>3</v>
      </c>
      <c r="H24" s="43"/>
      <c r="I24" s="41"/>
      <c r="J24" s="42"/>
      <c r="K24" s="44"/>
    </row>
    <row r="25" spans="1:13" s="12" customFormat="1" ht="14.25" customHeight="1" x14ac:dyDescent="0.2">
      <c r="A25" s="171"/>
      <c r="B25" s="19" t="s">
        <v>31</v>
      </c>
      <c r="C25" s="19"/>
      <c r="D25" s="62">
        <v>14</v>
      </c>
      <c r="E25" s="62">
        <f>SUM(F25:G25)</f>
        <v>293</v>
      </c>
      <c r="F25" s="64">
        <v>149</v>
      </c>
      <c r="G25" s="65">
        <v>144</v>
      </c>
      <c r="H25" s="43">
        <f t="shared" ref="H25:H35" si="0">SUM(I25:J25)</f>
        <v>25</v>
      </c>
      <c r="I25" s="41">
        <v>9</v>
      </c>
      <c r="J25" s="42">
        <v>16</v>
      </c>
      <c r="K25" s="44">
        <v>24</v>
      </c>
      <c r="M25" s="12" t="s">
        <v>0</v>
      </c>
    </row>
    <row r="26" spans="1:13" s="12" customFormat="1" ht="14.25" customHeight="1" x14ac:dyDescent="0.2">
      <c r="A26" s="171"/>
      <c r="B26" s="19"/>
      <c r="C26" s="19"/>
      <c r="D26" s="66">
        <v>2</v>
      </c>
      <c r="E26" s="66">
        <f>SUM(F26+G26)</f>
        <v>10</v>
      </c>
      <c r="F26" s="68">
        <v>7</v>
      </c>
      <c r="G26" s="69">
        <v>3</v>
      </c>
      <c r="H26" s="43"/>
      <c r="I26" s="41"/>
      <c r="J26" s="42"/>
      <c r="K26" s="44"/>
    </row>
    <row r="27" spans="1:13" s="12" customFormat="1" ht="14.25" customHeight="1" x14ac:dyDescent="0.2">
      <c r="A27" s="171"/>
      <c r="B27" s="19" t="s">
        <v>32</v>
      </c>
      <c r="C27" s="19"/>
      <c r="D27" s="62">
        <v>8</v>
      </c>
      <c r="E27" s="62">
        <f>SUM(F27:G27)</f>
        <v>53</v>
      </c>
      <c r="F27" s="64">
        <v>23</v>
      </c>
      <c r="G27" s="65">
        <v>30</v>
      </c>
      <c r="H27" s="43">
        <f t="shared" si="0"/>
        <v>10</v>
      </c>
      <c r="I27" s="41">
        <v>6</v>
      </c>
      <c r="J27" s="42">
        <v>4</v>
      </c>
      <c r="K27" s="44">
        <v>8</v>
      </c>
    </row>
    <row r="28" spans="1:13" s="12" customFormat="1" ht="14.25" customHeight="1" x14ac:dyDescent="0.2">
      <c r="A28" s="171"/>
      <c r="B28" s="19"/>
      <c r="C28" s="19"/>
      <c r="D28" s="66">
        <v>1</v>
      </c>
      <c r="E28" s="66">
        <f>SUM(F28+G28)</f>
        <v>3</v>
      </c>
      <c r="F28" s="68">
        <v>0</v>
      </c>
      <c r="G28" s="69">
        <v>3</v>
      </c>
      <c r="H28" s="43"/>
      <c r="I28" s="41"/>
      <c r="J28" s="42"/>
      <c r="K28" s="44"/>
    </row>
    <row r="29" spans="1:13" s="12" customFormat="1" ht="14.25" customHeight="1" x14ac:dyDescent="0.2">
      <c r="A29" s="171"/>
      <c r="B29" s="19" t="s">
        <v>33</v>
      </c>
      <c r="C29" s="19"/>
      <c r="D29" s="62">
        <v>7</v>
      </c>
      <c r="E29" s="62">
        <f>SUM(F29:G29)</f>
        <v>60</v>
      </c>
      <c r="F29" s="64">
        <v>36</v>
      </c>
      <c r="G29" s="65">
        <v>24</v>
      </c>
      <c r="H29" s="43">
        <f t="shared" si="0"/>
        <v>10</v>
      </c>
      <c r="I29" s="41">
        <v>4</v>
      </c>
      <c r="J29" s="42">
        <v>6</v>
      </c>
      <c r="K29" s="44">
        <v>10</v>
      </c>
    </row>
    <row r="30" spans="1:13" s="12" customFormat="1" ht="14.25" customHeight="1" x14ac:dyDescent="0.2">
      <c r="A30" s="171"/>
      <c r="B30" s="19"/>
      <c r="C30" s="19"/>
      <c r="D30" s="66">
        <v>1</v>
      </c>
      <c r="E30" s="66">
        <f>SUM(F30+G30)</f>
        <v>2</v>
      </c>
      <c r="F30" s="68">
        <v>0</v>
      </c>
      <c r="G30" s="69">
        <v>2</v>
      </c>
      <c r="H30" s="43"/>
      <c r="I30" s="41"/>
      <c r="J30" s="42"/>
      <c r="K30" s="44"/>
    </row>
    <row r="31" spans="1:13" s="12" customFormat="1" ht="14.25" customHeight="1" x14ac:dyDescent="0.2">
      <c r="A31" s="171"/>
      <c r="B31" s="19" t="s">
        <v>34</v>
      </c>
      <c r="C31" s="19"/>
      <c r="D31" s="62">
        <v>14</v>
      </c>
      <c r="E31" s="62">
        <f>SUM(F31:G31)</f>
        <v>260</v>
      </c>
      <c r="F31" s="64">
        <v>133</v>
      </c>
      <c r="G31" s="65">
        <v>127</v>
      </c>
      <c r="H31" s="43">
        <f t="shared" si="0"/>
        <v>24</v>
      </c>
      <c r="I31" s="41">
        <v>10</v>
      </c>
      <c r="J31" s="42">
        <v>14</v>
      </c>
      <c r="K31" s="44">
        <v>23</v>
      </c>
    </row>
    <row r="32" spans="1:13" s="12" customFormat="1" ht="14.25" customHeight="1" x14ac:dyDescent="0.2">
      <c r="A32" s="171"/>
      <c r="B32" s="19"/>
      <c r="C32" s="19"/>
      <c r="D32" s="66">
        <v>3</v>
      </c>
      <c r="E32" s="66">
        <f>SUM(F32+G32)</f>
        <v>10</v>
      </c>
      <c r="F32" s="68">
        <v>9</v>
      </c>
      <c r="G32" s="69">
        <v>1</v>
      </c>
      <c r="H32" s="43"/>
      <c r="I32" s="41"/>
      <c r="J32" s="42"/>
      <c r="K32" s="44"/>
    </row>
    <row r="33" spans="1:11" s="12" customFormat="1" ht="14.25" customHeight="1" x14ac:dyDescent="0.2">
      <c r="A33" s="171"/>
      <c r="B33" s="19" t="s">
        <v>35</v>
      </c>
      <c r="C33" s="19"/>
      <c r="D33" s="62">
        <v>19</v>
      </c>
      <c r="E33" s="62">
        <f>SUM(F33:G33)</f>
        <v>428</v>
      </c>
      <c r="F33" s="64">
        <v>195</v>
      </c>
      <c r="G33" s="65">
        <v>233</v>
      </c>
      <c r="H33" s="43">
        <f t="shared" si="0"/>
        <v>33</v>
      </c>
      <c r="I33" s="41">
        <v>12</v>
      </c>
      <c r="J33" s="42">
        <v>21</v>
      </c>
      <c r="K33" s="44">
        <v>29</v>
      </c>
    </row>
    <row r="34" spans="1:11" s="12" customFormat="1" ht="14.25" customHeight="1" x14ac:dyDescent="0.2">
      <c r="A34" s="171"/>
      <c r="B34" s="19"/>
      <c r="C34" s="19"/>
      <c r="D34" s="66">
        <v>5</v>
      </c>
      <c r="E34" s="66">
        <f>SUM(F34+G34)</f>
        <v>19</v>
      </c>
      <c r="F34" s="68">
        <v>13</v>
      </c>
      <c r="G34" s="69">
        <v>6</v>
      </c>
      <c r="H34" s="43"/>
      <c r="I34" s="41"/>
      <c r="J34" s="42"/>
      <c r="K34" s="44"/>
    </row>
    <row r="35" spans="1:11" s="12" customFormat="1" ht="14.25" customHeight="1" x14ac:dyDescent="0.2">
      <c r="A35" s="171"/>
      <c r="B35" s="19" t="s">
        <v>36</v>
      </c>
      <c r="C35" s="19"/>
      <c r="D35" s="62">
        <v>8</v>
      </c>
      <c r="E35" s="62">
        <f>SUM(F35:G35)</f>
        <v>82</v>
      </c>
      <c r="F35" s="64">
        <v>39</v>
      </c>
      <c r="G35" s="65">
        <v>43</v>
      </c>
      <c r="H35" s="43">
        <f t="shared" si="0"/>
        <v>16</v>
      </c>
      <c r="I35" s="41">
        <v>5</v>
      </c>
      <c r="J35" s="42">
        <v>11</v>
      </c>
      <c r="K35" s="44">
        <v>13</v>
      </c>
    </row>
    <row r="36" spans="1:11" s="12" customFormat="1" ht="14.25" customHeight="1" x14ac:dyDescent="0.2">
      <c r="A36" s="171"/>
      <c r="B36" s="19"/>
      <c r="C36" s="19"/>
      <c r="D36" s="66">
        <v>2</v>
      </c>
      <c r="E36" s="66">
        <f>SUM(F36+G36)</f>
        <v>7</v>
      </c>
      <c r="F36" s="68">
        <v>3</v>
      </c>
      <c r="G36" s="69">
        <v>4</v>
      </c>
      <c r="H36" s="43"/>
      <c r="I36" s="41"/>
      <c r="J36" s="42"/>
      <c r="K36" s="44"/>
    </row>
    <row r="37" spans="1:11" s="12" customFormat="1" ht="14.25" customHeight="1" x14ac:dyDescent="0.2">
      <c r="A37" s="171"/>
      <c r="B37" s="19" t="s">
        <v>37</v>
      </c>
      <c r="C37" s="19"/>
      <c r="D37" s="62">
        <v>14</v>
      </c>
      <c r="E37" s="62">
        <f>SUM(F37:G37)</f>
        <v>406</v>
      </c>
      <c r="F37" s="64">
        <v>223</v>
      </c>
      <c r="G37" s="65">
        <v>183</v>
      </c>
      <c r="H37" s="172">
        <f>SUM(I37:J37)</f>
        <v>25</v>
      </c>
      <c r="I37" s="41">
        <v>10</v>
      </c>
      <c r="J37" s="70">
        <v>15</v>
      </c>
      <c r="K37" s="44">
        <v>33</v>
      </c>
    </row>
    <row r="38" spans="1:11" s="12" customFormat="1" ht="14.25" customHeight="1" thickBot="1" x14ac:dyDescent="0.25">
      <c r="A38" s="173"/>
      <c r="B38" s="174"/>
      <c r="C38" s="174"/>
      <c r="D38" s="71">
        <v>2</v>
      </c>
      <c r="E38" s="66">
        <f>SUM(F38+G38)</f>
        <v>12</v>
      </c>
      <c r="F38" s="72">
        <v>9</v>
      </c>
      <c r="G38" s="73">
        <v>3</v>
      </c>
      <c r="H38" s="175"/>
      <c r="I38" s="45"/>
      <c r="J38" s="46"/>
      <c r="K38" s="44"/>
    </row>
    <row r="39" spans="1:11" s="12" customFormat="1" ht="17.149999999999999" customHeight="1" x14ac:dyDescent="0.2">
      <c r="A39" s="53" t="s">
        <v>362</v>
      </c>
      <c r="B39" s="53"/>
      <c r="C39" s="53"/>
      <c r="D39" s="53"/>
      <c r="E39" s="53"/>
      <c r="F39" s="54"/>
      <c r="G39" s="54"/>
      <c r="H39" s="54"/>
      <c r="I39" s="54"/>
      <c r="J39" s="438" t="s">
        <v>38</v>
      </c>
      <c r="K39" s="438"/>
    </row>
  </sheetData>
  <sheetProtection formatCells="0"/>
  <mergeCells count="11">
    <mergeCell ref="J39:K39"/>
    <mergeCell ref="J4:K4"/>
    <mergeCell ref="A5:B5"/>
    <mergeCell ref="C5:C6"/>
    <mergeCell ref="D5:D6"/>
    <mergeCell ref="E5:G5"/>
    <mergeCell ref="H5:J5"/>
    <mergeCell ref="K5:K6"/>
    <mergeCell ref="A6:B6"/>
    <mergeCell ref="A19:B19"/>
    <mergeCell ref="A20:C20"/>
  </mergeCells>
  <phoneticPr fontId="4"/>
  <hyperlinks>
    <hyperlink ref="A1" location="第13章目次!A1" display="第13章目次へもどる" xr:uid="{00000000-0004-0000-0400-000000000000}"/>
  </hyperlinks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K12"/>
  <sheetViews>
    <sheetView showGridLines="0" zoomScale="106" zoomScaleNormal="106" workbookViewId="0">
      <selection activeCell="A3" sqref="A3:K12"/>
    </sheetView>
  </sheetViews>
  <sheetFormatPr defaultColWidth="9" defaultRowHeight="13" x14ac:dyDescent="0.2"/>
  <cols>
    <col min="1" max="2" width="4.08984375" style="1" customWidth="1"/>
    <col min="3" max="3" width="9" style="1"/>
    <col min="4" max="9" width="8.90625" style="1" customWidth="1"/>
    <col min="10" max="16384" width="9" style="1"/>
  </cols>
  <sheetData>
    <row r="1" spans="1:11" x14ac:dyDescent="0.2">
      <c r="A1" s="25" t="s">
        <v>279</v>
      </c>
      <c r="B1" s="25"/>
    </row>
    <row r="3" spans="1:11" s="3" customFormat="1" ht="16.5" x14ac:dyDescent="0.25">
      <c r="A3" s="99" t="s">
        <v>272</v>
      </c>
      <c r="B3" s="98"/>
      <c r="C3" s="98"/>
      <c r="D3" s="98"/>
      <c r="E3" s="98"/>
      <c r="F3" s="98"/>
      <c r="G3" s="98"/>
      <c r="H3" s="98"/>
      <c r="I3" s="98"/>
      <c r="J3" s="98"/>
      <c r="K3" s="98"/>
    </row>
    <row r="4" spans="1:11" s="3" customFormat="1" ht="13.5" thickBot="1" x14ac:dyDescent="0.25">
      <c r="A4" s="98"/>
      <c r="B4" s="98"/>
      <c r="C4" s="98"/>
      <c r="D4" s="98"/>
      <c r="E4" s="98"/>
      <c r="F4" s="98"/>
      <c r="G4" s="98"/>
      <c r="H4" s="98"/>
      <c r="I4" s="98"/>
      <c r="J4" s="424" t="s">
        <v>3</v>
      </c>
      <c r="K4" s="424"/>
    </row>
    <row r="5" spans="1:11" s="3" customFormat="1" ht="42" customHeight="1" x14ac:dyDescent="0.2">
      <c r="A5" s="176" t="s">
        <v>340</v>
      </c>
      <c r="B5" s="97" t="s">
        <v>4</v>
      </c>
      <c r="C5" s="8" t="s">
        <v>19</v>
      </c>
      <c r="D5" s="8" t="s">
        <v>39</v>
      </c>
      <c r="E5" s="8" t="s">
        <v>40</v>
      </c>
      <c r="F5" s="8" t="s">
        <v>41</v>
      </c>
      <c r="G5" s="8" t="s">
        <v>42</v>
      </c>
      <c r="H5" s="8" t="s">
        <v>43</v>
      </c>
      <c r="I5" s="8" t="s">
        <v>44</v>
      </c>
      <c r="J5" s="177" t="s">
        <v>45</v>
      </c>
      <c r="K5" s="178" t="s">
        <v>46</v>
      </c>
    </row>
    <row r="6" spans="1:11" s="3" customFormat="1" ht="18" customHeight="1" x14ac:dyDescent="0.2">
      <c r="A6" s="179" t="s">
        <v>388</v>
      </c>
      <c r="B6" s="180" t="s">
        <v>341</v>
      </c>
      <c r="C6" s="134">
        <v>2301</v>
      </c>
      <c r="D6" s="181">
        <v>329</v>
      </c>
      <c r="E6" s="181">
        <v>345</v>
      </c>
      <c r="F6" s="181">
        <v>408</v>
      </c>
      <c r="G6" s="181">
        <v>402</v>
      </c>
      <c r="H6" s="181">
        <v>385</v>
      </c>
      <c r="I6" s="181">
        <v>373</v>
      </c>
      <c r="J6" s="181">
        <v>59</v>
      </c>
      <c r="K6" s="182">
        <v>18</v>
      </c>
    </row>
    <row r="7" spans="1:11" s="3" customFormat="1" ht="18" customHeight="1" x14ac:dyDescent="0.2">
      <c r="A7" s="179"/>
      <c r="B7" s="180">
        <v>2</v>
      </c>
      <c r="C7" s="134">
        <v>2234</v>
      </c>
      <c r="D7" s="181">
        <v>309</v>
      </c>
      <c r="E7" s="181">
        <v>324</v>
      </c>
      <c r="F7" s="181">
        <v>344</v>
      </c>
      <c r="G7" s="181">
        <v>409</v>
      </c>
      <c r="H7" s="181">
        <v>399</v>
      </c>
      <c r="I7" s="181">
        <v>385</v>
      </c>
      <c r="J7" s="181">
        <v>64</v>
      </c>
      <c r="K7" s="182">
        <v>19</v>
      </c>
    </row>
    <row r="8" spans="1:11" s="3" customFormat="1" ht="18" customHeight="1" x14ac:dyDescent="0.2">
      <c r="A8" s="179"/>
      <c r="B8" s="180">
        <v>3</v>
      </c>
      <c r="C8" s="134">
        <v>2188</v>
      </c>
      <c r="D8" s="181">
        <v>344</v>
      </c>
      <c r="E8" s="181">
        <v>308</v>
      </c>
      <c r="F8" s="181">
        <v>326</v>
      </c>
      <c r="G8" s="181">
        <v>349</v>
      </c>
      <c r="H8" s="181">
        <v>408</v>
      </c>
      <c r="I8" s="181">
        <v>400</v>
      </c>
      <c r="J8" s="181">
        <v>53</v>
      </c>
      <c r="K8" s="182">
        <v>18</v>
      </c>
    </row>
    <row r="9" spans="1:11" s="3" customFormat="1" ht="18" customHeight="1" x14ac:dyDescent="0.2">
      <c r="A9" s="179"/>
      <c r="B9" s="180">
        <v>4</v>
      </c>
      <c r="C9" s="134">
        <v>2132</v>
      </c>
      <c r="D9" s="181">
        <v>329</v>
      </c>
      <c r="E9" s="181">
        <v>335</v>
      </c>
      <c r="F9" s="181">
        <v>311</v>
      </c>
      <c r="G9" s="181">
        <v>331</v>
      </c>
      <c r="H9" s="181">
        <v>352</v>
      </c>
      <c r="I9" s="181">
        <v>401</v>
      </c>
      <c r="J9" s="181">
        <v>73</v>
      </c>
      <c r="K9" s="182">
        <v>20</v>
      </c>
    </row>
    <row r="10" spans="1:11" s="3" customFormat="1" ht="18" customHeight="1" x14ac:dyDescent="0.2">
      <c r="A10" s="179"/>
      <c r="B10" s="180">
        <v>5</v>
      </c>
      <c r="C10" s="134">
        <f>SUM(D10:J10)</f>
        <v>1986</v>
      </c>
      <c r="D10" s="181">
        <v>256</v>
      </c>
      <c r="E10" s="181">
        <v>321</v>
      </c>
      <c r="F10" s="181">
        <v>334</v>
      </c>
      <c r="G10" s="181">
        <v>310</v>
      </c>
      <c r="H10" s="181">
        <v>332</v>
      </c>
      <c r="I10" s="181">
        <v>349</v>
      </c>
      <c r="J10" s="181">
        <v>84</v>
      </c>
      <c r="K10" s="182">
        <v>21</v>
      </c>
    </row>
    <row r="11" spans="1:11" s="3" customFormat="1" ht="18" customHeight="1" thickBot="1" x14ac:dyDescent="0.25">
      <c r="A11" s="183"/>
      <c r="B11" s="184">
        <v>6</v>
      </c>
      <c r="C11" s="47">
        <f>SUM(D11:J11)</f>
        <v>1890</v>
      </c>
      <c r="D11" s="51">
        <v>255</v>
      </c>
      <c r="E11" s="51">
        <v>264</v>
      </c>
      <c r="F11" s="51">
        <v>316</v>
      </c>
      <c r="G11" s="51">
        <v>333</v>
      </c>
      <c r="H11" s="51">
        <v>307</v>
      </c>
      <c r="I11" s="51">
        <v>335</v>
      </c>
      <c r="J11" s="75">
        <v>80</v>
      </c>
      <c r="K11" s="76">
        <v>21</v>
      </c>
    </row>
    <row r="12" spans="1:11" s="3" customFormat="1" ht="21" customHeight="1" x14ac:dyDescent="0.2">
      <c r="A12" s="1"/>
      <c r="B12" s="1"/>
      <c r="C12" s="1"/>
      <c r="D12" s="1"/>
      <c r="E12" s="1"/>
      <c r="F12" s="1"/>
      <c r="G12" s="1"/>
      <c r="H12" s="1"/>
      <c r="I12" s="1"/>
      <c r="J12" s="454" t="s">
        <v>13</v>
      </c>
      <c r="K12" s="454"/>
    </row>
  </sheetData>
  <sheetProtection formatCells="0"/>
  <mergeCells count="2">
    <mergeCell ref="J4:K4"/>
    <mergeCell ref="J12:K12"/>
  </mergeCells>
  <phoneticPr fontId="4"/>
  <hyperlinks>
    <hyperlink ref="A1" location="第13章目次!A1" display="第13章目次へもどる" xr:uid="{00000000-0004-0000-0500-000000000000}"/>
  </hyperlinks>
  <pageMargins left="0.78700000000000003" right="0.78700000000000003" top="0.98399999999999999" bottom="0.98399999999999999" header="0.51200000000000001" footer="0.51200000000000001"/>
  <pageSetup paperSize="9" orientation="portrait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27"/>
  <sheetViews>
    <sheetView showGridLines="0" topLeftCell="A6" zoomScaleNormal="100" zoomScaleSheetLayoutView="100" workbookViewId="0">
      <selection activeCell="G15" sqref="G15"/>
    </sheetView>
  </sheetViews>
  <sheetFormatPr defaultColWidth="9" defaultRowHeight="13" x14ac:dyDescent="0.2"/>
  <cols>
    <col min="1" max="2" width="4.6328125" style="1" customWidth="1"/>
    <col min="3" max="3" width="7.6328125" style="1" customWidth="1"/>
    <col min="4" max="10" width="8.36328125" style="1" customWidth="1"/>
    <col min="11" max="11" width="11" style="1" customWidth="1"/>
    <col min="12" max="16384" width="9" style="1"/>
  </cols>
  <sheetData>
    <row r="1" spans="1:11" x14ac:dyDescent="0.2">
      <c r="A1" s="25" t="s">
        <v>279</v>
      </c>
    </row>
    <row r="3" spans="1:11" s="3" customFormat="1" ht="16.5" x14ac:dyDescent="0.25">
      <c r="A3" s="458" t="s">
        <v>273</v>
      </c>
      <c r="B3" s="458"/>
      <c r="C3" s="458"/>
      <c r="D3" s="458"/>
      <c r="E3" s="86"/>
      <c r="F3" s="86"/>
      <c r="G3" s="86"/>
      <c r="H3" s="86"/>
      <c r="I3" s="86"/>
      <c r="J3" s="86"/>
      <c r="K3" s="86"/>
    </row>
    <row r="4" spans="1:11" s="3" customFormat="1" ht="13.5" thickBot="1" x14ac:dyDescent="0.25">
      <c r="A4" s="86"/>
      <c r="B4" s="86"/>
      <c r="C4" s="86"/>
      <c r="D4" s="86"/>
      <c r="E4" s="86"/>
      <c r="F4" s="86"/>
      <c r="G4" s="86"/>
      <c r="H4" s="86"/>
      <c r="I4" s="86"/>
      <c r="J4" s="459" t="s">
        <v>3</v>
      </c>
      <c r="K4" s="459"/>
    </row>
    <row r="5" spans="1:11" s="3" customFormat="1" ht="20.25" customHeight="1" x14ac:dyDescent="0.2">
      <c r="A5" s="185" t="s">
        <v>334</v>
      </c>
      <c r="B5" s="186" t="s">
        <v>4</v>
      </c>
      <c r="C5" s="460" t="s">
        <v>20</v>
      </c>
      <c r="D5" s="460" t="s">
        <v>21</v>
      </c>
      <c r="E5" s="443" t="s">
        <v>47</v>
      </c>
      <c r="F5" s="444"/>
      <c r="G5" s="462"/>
      <c r="H5" s="443" t="s">
        <v>6</v>
      </c>
      <c r="I5" s="444"/>
      <c r="J5" s="462"/>
      <c r="K5" s="446" t="s">
        <v>365</v>
      </c>
    </row>
    <row r="6" spans="1:11" s="3" customFormat="1" ht="20.25" customHeight="1" x14ac:dyDescent="0.2">
      <c r="A6" s="448" t="s">
        <v>48</v>
      </c>
      <c r="B6" s="449"/>
      <c r="C6" s="461"/>
      <c r="D6" s="461"/>
      <c r="E6" s="138" t="s">
        <v>24</v>
      </c>
      <c r="F6" s="139" t="s">
        <v>25</v>
      </c>
      <c r="G6" s="140" t="s">
        <v>26</v>
      </c>
      <c r="H6" s="138" t="s">
        <v>24</v>
      </c>
      <c r="I6" s="139" t="s">
        <v>25</v>
      </c>
      <c r="J6" s="140" t="s">
        <v>26</v>
      </c>
      <c r="K6" s="463"/>
    </row>
    <row r="7" spans="1:11" s="3" customFormat="1" ht="14.25" customHeight="1" x14ac:dyDescent="0.2">
      <c r="A7" s="141" t="s">
        <v>388</v>
      </c>
      <c r="B7" s="142" t="s">
        <v>341</v>
      </c>
      <c r="C7" s="187">
        <v>3</v>
      </c>
      <c r="D7" s="188">
        <v>36</v>
      </c>
      <c r="E7" s="144">
        <f>SUM(F7:G7)</f>
        <v>1089</v>
      </c>
      <c r="F7" s="145">
        <v>581</v>
      </c>
      <c r="G7" s="146">
        <v>508</v>
      </c>
      <c r="H7" s="147">
        <v>76</v>
      </c>
      <c r="I7" s="148">
        <v>45</v>
      </c>
      <c r="J7" s="149">
        <v>28</v>
      </c>
      <c r="K7" s="150">
        <v>36</v>
      </c>
    </row>
    <row r="8" spans="1:11" s="3" customFormat="1" ht="14.25" customHeight="1" x14ac:dyDescent="0.2">
      <c r="A8" s="141"/>
      <c r="B8" s="142"/>
      <c r="C8" s="187"/>
      <c r="D8" s="189">
        <v>7</v>
      </c>
      <c r="E8" s="151">
        <f>SUM(F8+G8)</f>
        <v>24</v>
      </c>
      <c r="F8" s="152">
        <v>17</v>
      </c>
      <c r="G8" s="153">
        <v>7</v>
      </c>
      <c r="H8" s="147"/>
      <c r="I8" s="148"/>
      <c r="J8" s="149"/>
      <c r="K8" s="150"/>
    </row>
    <row r="9" spans="1:11" s="3" customFormat="1" ht="14.25" customHeight="1" x14ac:dyDescent="0.2">
      <c r="A9" s="141"/>
      <c r="B9" s="142">
        <v>2</v>
      </c>
      <c r="C9" s="187">
        <v>3</v>
      </c>
      <c r="D9" s="188">
        <v>36</v>
      </c>
      <c r="E9" s="144">
        <f>SUM(F9:G9)</f>
        <v>1077</v>
      </c>
      <c r="F9" s="145">
        <v>560</v>
      </c>
      <c r="G9" s="146">
        <v>517</v>
      </c>
      <c r="H9" s="147">
        <v>73</v>
      </c>
      <c r="I9" s="148">
        <v>43</v>
      </c>
      <c r="J9" s="149">
        <v>34</v>
      </c>
      <c r="K9" s="150">
        <v>35</v>
      </c>
    </row>
    <row r="10" spans="1:11" s="3" customFormat="1" ht="14.25" customHeight="1" x14ac:dyDescent="0.2">
      <c r="A10" s="141"/>
      <c r="B10" s="142"/>
      <c r="C10" s="187"/>
      <c r="D10" s="189">
        <v>7</v>
      </c>
      <c r="E10" s="151">
        <f>SUM(F10+G10)</f>
        <v>26</v>
      </c>
      <c r="F10" s="152">
        <v>17</v>
      </c>
      <c r="G10" s="153">
        <v>9</v>
      </c>
      <c r="H10" s="147"/>
      <c r="I10" s="148"/>
      <c r="J10" s="149"/>
      <c r="K10" s="150"/>
    </row>
    <row r="11" spans="1:11" s="3" customFormat="1" ht="14.25" customHeight="1" x14ac:dyDescent="0.2">
      <c r="A11" s="141"/>
      <c r="B11" s="142">
        <v>3</v>
      </c>
      <c r="C11" s="187">
        <v>3</v>
      </c>
      <c r="D11" s="188">
        <v>40</v>
      </c>
      <c r="E11" s="144">
        <f>SUM(F11:G11)</f>
        <v>1101</v>
      </c>
      <c r="F11" s="145">
        <v>565</v>
      </c>
      <c r="G11" s="146">
        <v>536</v>
      </c>
      <c r="H11" s="147">
        <v>77</v>
      </c>
      <c r="I11" s="148">
        <v>45</v>
      </c>
      <c r="J11" s="149">
        <v>32</v>
      </c>
      <c r="K11" s="150">
        <v>33</v>
      </c>
    </row>
    <row r="12" spans="1:11" s="3" customFormat="1" ht="14.25" customHeight="1" x14ac:dyDescent="0.2">
      <c r="A12" s="141"/>
      <c r="B12" s="142"/>
      <c r="C12" s="187"/>
      <c r="D12" s="189">
        <v>9</v>
      </c>
      <c r="E12" s="151">
        <f>SUM(F12,G12)</f>
        <v>28</v>
      </c>
      <c r="F12" s="152">
        <v>21</v>
      </c>
      <c r="G12" s="153">
        <v>7</v>
      </c>
      <c r="H12" s="147"/>
      <c r="I12" s="148"/>
      <c r="J12" s="149"/>
      <c r="K12" s="150"/>
    </row>
    <row r="13" spans="1:11" s="3" customFormat="1" ht="14.25" customHeight="1" x14ac:dyDescent="0.2">
      <c r="A13" s="141"/>
      <c r="B13" s="142">
        <v>4</v>
      </c>
      <c r="C13" s="187">
        <v>3</v>
      </c>
      <c r="D13" s="188">
        <v>40</v>
      </c>
      <c r="E13" s="144">
        <f>SUM(F13:G13)</f>
        <v>1139</v>
      </c>
      <c r="F13" s="145">
        <v>604</v>
      </c>
      <c r="G13" s="146">
        <v>535</v>
      </c>
      <c r="H13" s="147">
        <f>SUM(I13:J13)</f>
        <v>83</v>
      </c>
      <c r="I13" s="148">
        <v>49</v>
      </c>
      <c r="J13" s="149">
        <v>34</v>
      </c>
      <c r="K13" s="150">
        <v>26</v>
      </c>
    </row>
    <row r="14" spans="1:11" s="3" customFormat="1" ht="14.25" customHeight="1" x14ac:dyDescent="0.2">
      <c r="A14" s="141"/>
      <c r="B14" s="142"/>
      <c r="C14" s="187"/>
      <c r="D14" s="189">
        <v>9</v>
      </c>
      <c r="E14" s="151">
        <f>SUM(F14,G14)</f>
        <v>33</v>
      </c>
      <c r="F14" s="152">
        <v>24</v>
      </c>
      <c r="G14" s="153">
        <v>9</v>
      </c>
      <c r="H14" s="147"/>
      <c r="I14" s="148"/>
      <c r="J14" s="149"/>
      <c r="K14" s="150"/>
    </row>
    <row r="15" spans="1:11" s="3" customFormat="1" ht="14.25" customHeight="1" x14ac:dyDescent="0.2">
      <c r="A15" s="141"/>
      <c r="B15" s="142">
        <v>5</v>
      </c>
      <c r="C15" s="187">
        <v>3</v>
      </c>
      <c r="D15" s="188">
        <v>40</v>
      </c>
      <c r="E15" s="422">
        <f>SUM(F15:G15)</f>
        <v>1179</v>
      </c>
      <c r="F15" s="420">
        <v>622</v>
      </c>
      <c r="G15" s="421">
        <v>557</v>
      </c>
      <c r="H15" s="147">
        <f>SUM(I15:J15)</f>
        <v>82</v>
      </c>
      <c r="I15" s="148">
        <v>45</v>
      </c>
      <c r="J15" s="149">
        <v>37</v>
      </c>
      <c r="K15" s="150">
        <v>35</v>
      </c>
    </row>
    <row r="16" spans="1:11" s="3" customFormat="1" ht="14.25" customHeight="1" x14ac:dyDescent="0.2">
      <c r="A16" s="141"/>
      <c r="B16" s="142"/>
      <c r="C16" s="187"/>
      <c r="D16" s="189">
        <v>7</v>
      </c>
      <c r="E16" s="151">
        <f>SUM(F16,G16)</f>
        <v>34</v>
      </c>
      <c r="F16" s="152">
        <v>21</v>
      </c>
      <c r="G16" s="153">
        <v>13</v>
      </c>
      <c r="H16" s="147"/>
      <c r="I16" s="148"/>
      <c r="J16" s="149"/>
      <c r="K16" s="150"/>
    </row>
    <row r="17" spans="1:11" s="3" customFormat="1" ht="14.25" customHeight="1" x14ac:dyDescent="0.2">
      <c r="A17" s="105"/>
      <c r="B17" s="106">
        <v>6</v>
      </c>
      <c r="C17" s="190">
        <v>3</v>
      </c>
      <c r="D17" s="191">
        <v>39</v>
      </c>
      <c r="E17" s="155">
        <v>1149</v>
      </c>
      <c r="F17" s="156">
        <v>593</v>
      </c>
      <c r="G17" s="157">
        <v>556</v>
      </c>
      <c r="H17" s="37">
        <v>82</v>
      </c>
      <c r="I17" s="158">
        <v>44</v>
      </c>
      <c r="J17" s="159">
        <v>38</v>
      </c>
      <c r="K17" s="160">
        <v>36</v>
      </c>
    </row>
    <row r="18" spans="1:11" s="3" customFormat="1" ht="14.25" customHeight="1" x14ac:dyDescent="0.2">
      <c r="A18" s="105"/>
      <c r="B18" s="106"/>
      <c r="C18" s="190"/>
      <c r="D18" s="192">
        <v>8</v>
      </c>
      <c r="E18" s="161">
        <v>33</v>
      </c>
      <c r="F18" s="162">
        <v>19</v>
      </c>
      <c r="G18" s="163">
        <v>14</v>
      </c>
      <c r="H18" s="37"/>
      <c r="I18" s="158"/>
      <c r="J18" s="159"/>
      <c r="K18" s="160"/>
    </row>
    <row r="19" spans="1:11" s="3" customFormat="1" ht="14.25" customHeight="1" x14ac:dyDescent="0.2">
      <c r="A19" s="450" t="s">
        <v>28</v>
      </c>
      <c r="B19" s="451"/>
      <c r="C19" s="193"/>
      <c r="D19" s="165" t="s">
        <v>27</v>
      </c>
      <c r="E19" s="165" t="s">
        <v>27</v>
      </c>
      <c r="F19" s="166" t="s">
        <v>27</v>
      </c>
      <c r="G19" s="167" t="s">
        <v>27</v>
      </c>
      <c r="H19" s="165" t="s">
        <v>27</v>
      </c>
      <c r="I19" s="166" t="s">
        <v>27</v>
      </c>
      <c r="J19" s="167" t="s">
        <v>27</v>
      </c>
      <c r="K19" s="168" t="s">
        <v>28</v>
      </c>
    </row>
    <row r="20" spans="1:11" s="3" customFormat="1" ht="14.25" customHeight="1" x14ac:dyDescent="0.2">
      <c r="A20" s="455" t="s">
        <v>400</v>
      </c>
      <c r="B20" s="456"/>
      <c r="C20" s="457"/>
      <c r="D20" s="4"/>
      <c r="E20" s="4"/>
      <c r="F20" s="9"/>
      <c r="G20" s="170"/>
      <c r="H20" s="4"/>
      <c r="I20" s="9"/>
      <c r="J20" s="170"/>
      <c r="K20" s="88"/>
    </row>
    <row r="21" spans="1:11" s="3" customFormat="1" ht="14.25" customHeight="1" x14ac:dyDescent="0.2">
      <c r="A21" s="194"/>
      <c r="B21" s="113"/>
      <c r="C21" s="19" t="s">
        <v>49</v>
      </c>
      <c r="D21" s="62">
        <v>16</v>
      </c>
      <c r="E21" s="62">
        <f>SUM(F21:G21)</f>
        <v>448</v>
      </c>
      <c r="F21" s="64">
        <v>225</v>
      </c>
      <c r="G21" s="65">
        <v>223</v>
      </c>
      <c r="H21" s="43">
        <f>SUM(I21:J21)</f>
        <v>32</v>
      </c>
      <c r="I21" s="41">
        <v>16</v>
      </c>
      <c r="J21" s="42">
        <v>16</v>
      </c>
      <c r="K21" s="44">
        <v>36</v>
      </c>
    </row>
    <row r="22" spans="1:11" s="3" customFormat="1" ht="14.25" customHeight="1" x14ac:dyDescent="0.2">
      <c r="A22" s="194"/>
      <c r="B22" s="113"/>
      <c r="C22" s="19"/>
      <c r="D22" s="66">
        <v>4</v>
      </c>
      <c r="E22" s="66">
        <f>SUM(F22,G22)</f>
        <v>18</v>
      </c>
      <c r="F22" s="68">
        <v>12</v>
      </c>
      <c r="G22" s="69">
        <v>6</v>
      </c>
      <c r="H22" s="43"/>
      <c r="I22" s="41"/>
      <c r="J22" s="42"/>
      <c r="K22" s="44"/>
    </row>
    <row r="23" spans="1:11" s="3" customFormat="1" ht="14.25" customHeight="1" x14ac:dyDescent="0.2">
      <c r="A23" s="194"/>
      <c r="B23" s="113"/>
      <c r="C23" s="19" t="s">
        <v>50</v>
      </c>
      <c r="D23" s="62">
        <v>6</v>
      </c>
      <c r="E23" s="62">
        <f>SUM(F23:G23)</f>
        <v>104</v>
      </c>
      <c r="F23" s="64">
        <v>55</v>
      </c>
      <c r="G23" s="65">
        <v>49</v>
      </c>
      <c r="H23" s="43">
        <f t="shared" ref="H23" si="0">SUM(I23:J23)</f>
        <v>15</v>
      </c>
      <c r="I23" s="41">
        <v>8</v>
      </c>
      <c r="J23" s="42">
        <v>7</v>
      </c>
      <c r="K23" s="44">
        <v>24</v>
      </c>
    </row>
    <row r="24" spans="1:11" s="3" customFormat="1" ht="14.25" customHeight="1" x14ac:dyDescent="0.2">
      <c r="A24" s="194"/>
      <c r="B24" s="113"/>
      <c r="C24" s="19"/>
      <c r="D24" s="66">
        <v>2</v>
      </c>
      <c r="E24" s="66">
        <f>SUM(F24,G24)</f>
        <v>7</v>
      </c>
      <c r="F24" s="68">
        <v>3</v>
      </c>
      <c r="G24" s="69">
        <v>4</v>
      </c>
      <c r="H24" s="43"/>
      <c r="I24" s="41"/>
      <c r="J24" s="42"/>
      <c r="K24" s="44"/>
    </row>
    <row r="25" spans="1:11" s="3" customFormat="1" ht="14.25" customHeight="1" x14ac:dyDescent="0.2">
      <c r="A25" s="194"/>
      <c r="B25" s="113"/>
      <c r="C25" s="19" t="s">
        <v>51</v>
      </c>
      <c r="D25" s="62">
        <v>17</v>
      </c>
      <c r="E25" s="195">
        <f>SUM(F25:G25)</f>
        <v>597</v>
      </c>
      <c r="F25" s="64">
        <v>313</v>
      </c>
      <c r="G25" s="65">
        <v>284</v>
      </c>
      <c r="H25" s="172">
        <f t="shared" ref="H25" si="1">SUM(I25:J25)</f>
        <v>35</v>
      </c>
      <c r="I25" s="41">
        <v>20</v>
      </c>
      <c r="J25" s="42">
        <v>15</v>
      </c>
      <c r="K25" s="44">
        <v>39</v>
      </c>
    </row>
    <row r="26" spans="1:11" s="3" customFormat="1" ht="14.25" customHeight="1" thickBot="1" x14ac:dyDescent="0.25">
      <c r="A26" s="196"/>
      <c r="B26" s="124"/>
      <c r="C26" s="174"/>
      <c r="D26" s="71">
        <v>2</v>
      </c>
      <c r="E26" s="197">
        <f>SUM(F26,G26)</f>
        <v>8</v>
      </c>
      <c r="F26" s="72">
        <v>4</v>
      </c>
      <c r="G26" s="73">
        <v>4</v>
      </c>
      <c r="H26" s="175"/>
      <c r="I26" s="45"/>
      <c r="J26" s="46"/>
      <c r="K26" s="48"/>
    </row>
    <row r="27" spans="1:11" s="3" customFormat="1" ht="17.149999999999999" customHeight="1" x14ac:dyDescent="0.2">
      <c r="A27" s="53" t="s">
        <v>363</v>
      </c>
      <c r="B27" s="58"/>
      <c r="C27" s="59"/>
      <c r="D27" s="77"/>
      <c r="J27" s="438" t="s">
        <v>13</v>
      </c>
      <c r="K27" s="438"/>
    </row>
  </sheetData>
  <mergeCells count="11">
    <mergeCell ref="A19:B19"/>
    <mergeCell ref="A20:C20"/>
    <mergeCell ref="J27:K27"/>
    <mergeCell ref="A3:D3"/>
    <mergeCell ref="J4:K4"/>
    <mergeCell ref="C5:C6"/>
    <mergeCell ref="D5:D6"/>
    <mergeCell ref="E5:G5"/>
    <mergeCell ref="H5:J5"/>
    <mergeCell ref="K5:K6"/>
    <mergeCell ref="A6:B6"/>
  </mergeCells>
  <phoneticPr fontId="4"/>
  <hyperlinks>
    <hyperlink ref="A1" location="第13章目次!A1" display="第13章目次へもどる" xr:uid="{00000000-0004-0000-0600-000000000000}"/>
  </hyperlinks>
  <pageMargins left="0.78740157480314965" right="0.78740157480314965" top="0.78740157480314965" bottom="0.98425196850393704" header="0.51181102362204722" footer="0.51181102362204722"/>
  <pageSetup paperSize="9" orientation="portrait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H12"/>
  <sheetViews>
    <sheetView showGridLines="0" zoomScaleNormal="100" workbookViewId="0">
      <selection activeCell="C10" sqref="C10"/>
    </sheetView>
  </sheetViews>
  <sheetFormatPr defaultColWidth="9" defaultRowHeight="13" x14ac:dyDescent="0.2"/>
  <cols>
    <col min="1" max="2" width="4.7265625" style="1" customWidth="1"/>
    <col min="3" max="8" width="12.7265625" style="1" customWidth="1"/>
    <col min="9" max="16384" width="9" style="1"/>
  </cols>
  <sheetData>
    <row r="1" spans="1:8" x14ac:dyDescent="0.2">
      <c r="A1" s="25" t="s">
        <v>279</v>
      </c>
      <c r="B1" s="25"/>
    </row>
    <row r="3" spans="1:8" ht="17.25" customHeight="1" x14ac:dyDescent="0.25">
      <c r="A3" s="464" t="s">
        <v>275</v>
      </c>
      <c r="B3" s="464"/>
      <c r="C3" s="464"/>
      <c r="D3" s="98"/>
      <c r="E3" s="98"/>
      <c r="F3" s="98"/>
      <c r="G3" s="98"/>
      <c r="H3" s="98"/>
    </row>
    <row r="4" spans="1:8" ht="13.5" thickBot="1" x14ac:dyDescent="0.25">
      <c r="A4" s="98"/>
      <c r="B4" s="98"/>
      <c r="C4" s="98"/>
      <c r="D4" s="98"/>
      <c r="E4" s="98"/>
      <c r="F4" s="98"/>
      <c r="G4" s="98"/>
      <c r="H4" s="24" t="s">
        <v>62</v>
      </c>
    </row>
    <row r="5" spans="1:8" ht="30" customHeight="1" x14ac:dyDescent="0.2">
      <c r="A5" s="176" t="s">
        <v>334</v>
      </c>
      <c r="B5" s="97" t="s">
        <v>4</v>
      </c>
      <c r="C5" s="8" t="s">
        <v>19</v>
      </c>
      <c r="D5" s="8" t="s">
        <v>52</v>
      </c>
      <c r="E5" s="8" t="s">
        <v>53</v>
      </c>
      <c r="F5" s="8" t="s">
        <v>54</v>
      </c>
      <c r="G5" s="198" t="s">
        <v>55</v>
      </c>
      <c r="H5" s="199" t="s">
        <v>46</v>
      </c>
    </row>
    <row r="6" spans="1:8" ht="18" customHeight="1" x14ac:dyDescent="0.2">
      <c r="A6" s="179" t="s">
        <v>388</v>
      </c>
      <c r="B6" s="180" t="s">
        <v>341</v>
      </c>
      <c r="C6" s="200">
        <v>1089</v>
      </c>
      <c r="D6" s="201">
        <v>354</v>
      </c>
      <c r="E6" s="201">
        <v>349</v>
      </c>
      <c r="F6" s="201">
        <v>362</v>
      </c>
      <c r="G6" s="202">
        <v>24</v>
      </c>
      <c r="H6" s="203">
        <v>7</v>
      </c>
    </row>
    <row r="7" spans="1:8" ht="18" customHeight="1" x14ac:dyDescent="0.2">
      <c r="A7" s="179"/>
      <c r="B7" s="180">
        <v>2</v>
      </c>
      <c r="C7" s="200">
        <v>1077</v>
      </c>
      <c r="D7" s="200">
        <v>352</v>
      </c>
      <c r="E7" s="200">
        <v>352</v>
      </c>
      <c r="F7" s="200">
        <v>347</v>
      </c>
      <c r="G7" s="204">
        <v>26</v>
      </c>
      <c r="H7" s="205">
        <v>7</v>
      </c>
    </row>
    <row r="8" spans="1:8" ht="18" customHeight="1" x14ac:dyDescent="0.2">
      <c r="A8" s="179"/>
      <c r="B8" s="180">
        <v>3</v>
      </c>
      <c r="C8" s="200">
        <v>1101</v>
      </c>
      <c r="D8" s="200">
        <v>363</v>
      </c>
      <c r="E8" s="200">
        <v>353</v>
      </c>
      <c r="F8" s="200">
        <v>357</v>
      </c>
      <c r="G8" s="204">
        <v>28</v>
      </c>
      <c r="H8" s="205">
        <v>9</v>
      </c>
    </row>
    <row r="9" spans="1:8" ht="18" customHeight="1" x14ac:dyDescent="0.2">
      <c r="A9" s="179"/>
      <c r="B9" s="180">
        <v>4</v>
      </c>
      <c r="C9" s="200">
        <v>1139</v>
      </c>
      <c r="D9" s="200">
        <v>386</v>
      </c>
      <c r="E9" s="200">
        <v>365</v>
      </c>
      <c r="F9" s="200">
        <v>355</v>
      </c>
      <c r="G9" s="200">
        <v>33</v>
      </c>
      <c r="H9" s="205">
        <v>9</v>
      </c>
    </row>
    <row r="10" spans="1:8" ht="18" customHeight="1" x14ac:dyDescent="0.2">
      <c r="A10" s="179"/>
      <c r="B10" s="180">
        <v>5</v>
      </c>
      <c r="C10" s="200">
        <f>SUM(D10:G10)</f>
        <v>1179</v>
      </c>
      <c r="D10" s="200">
        <v>388</v>
      </c>
      <c r="E10" s="200">
        <v>391</v>
      </c>
      <c r="F10" s="200">
        <v>366</v>
      </c>
      <c r="G10" s="200">
        <v>34</v>
      </c>
      <c r="H10" s="205">
        <v>7</v>
      </c>
    </row>
    <row r="11" spans="1:8" ht="18" customHeight="1" thickBot="1" x14ac:dyDescent="0.25">
      <c r="A11" s="183"/>
      <c r="B11" s="184">
        <v>6</v>
      </c>
      <c r="C11" s="93">
        <f>SUM(D11:G11)</f>
        <v>1149</v>
      </c>
      <c r="D11" s="206">
        <v>333</v>
      </c>
      <c r="E11" s="206">
        <v>394</v>
      </c>
      <c r="F11" s="206">
        <v>389</v>
      </c>
      <c r="G11" s="206">
        <v>33</v>
      </c>
      <c r="H11" s="207">
        <v>8</v>
      </c>
    </row>
    <row r="12" spans="1:8" ht="21" customHeight="1" x14ac:dyDescent="0.2">
      <c r="G12" s="423" t="s">
        <v>63</v>
      </c>
      <c r="H12" s="423"/>
    </row>
  </sheetData>
  <mergeCells count="2">
    <mergeCell ref="G12:H12"/>
    <mergeCell ref="A3:C3"/>
  </mergeCells>
  <phoneticPr fontId="4"/>
  <hyperlinks>
    <hyperlink ref="A1" location="第13章目次!A1" display="第13章目次へもどる" xr:uid="{00000000-0004-0000-0700-000000000000}"/>
  </hyperlinks>
  <pageMargins left="0.78700000000000003" right="0.78700000000000003" top="0.98399999999999999" bottom="0.98399999999999999" header="0.51200000000000001" footer="0.51200000000000001"/>
  <pageSetup paperSize="9" orientation="portrait" verticalDpi="300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12"/>
  <sheetViews>
    <sheetView showGridLines="0" zoomScaleNormal="100" workbookViewId="0">
      <selection activeCell="E15" sqref="E15"/>
    </sheetView>
  </sheetViews>
  <sheetFormatPr defaultRowHeight="13" x14ac:dyDescent="0.2"/>
  <cols>
    <col min="1" max="2" width="6.6328125" customWidth="1"/>
    <col min="3" max="7" width="14.453125" customWidth="1"/>
  </cols>
  <sheetData>
    <row r="1" spans="1:7" s="1" customFormat="1" x14ac:dyDescent="0.2">
      <c r="A1" s="25" t="s">
        <v>279</v>
      </c>
      <c r="B1" s="25"/>
    </row>
    <row r="2" spans="1:7" s="1" customFormat="1" x14ac:dyDescent="0.2"/>
    <row r="3" spans="1:7" s="1" customFormat="1" ht="17.25" customHeight="1" x14ac:dyDescent="0.25">
      <c r="A3" s="465" t="s">
        <v>277</v>
      </c>
      <c r="B3" s="465"/>
      <c r="C3" s="465"/>
      <c r="D3" s="465"/>
      <c r="E3" s="465"/>
    </row>
    <row r="4" spans="1:7" s="1" customFormat="1" ht="13.5" thickBot="1" x14ac:dyDescent="0.25">
      <c r="G4" s="221" t="s">
        <v>326</v>
      </c>
    </row>
    <row r="5" spans="1:7" s="1" customFormat="1" ht="45" customHeight="1" x14ac:dyDescent="0.2">
      <c r="A5" s="223" t="s">
        <v>342</v>
      </c>
      <c r="B5" s="224" t="s">
        <v>56</v>
      </c>
      <c r="C5" s="225" t="s">
        <v>57</v>
      </c>
      <c r="D5" s="226" t="s">
        <v>58</v>
      </c>
      <c r="E5" s="225" t="s">
        <v>59</v>
      </c>
      <c r="F5" s="227" t="s">
        <v>60</v>
      </c>
      <c r="G5" s="228" t="s">
        <v>61</v>
      </c>
    </row>
    <row r="6" spans="1:7" s="1" customFormat="1" ht="18" customHeight="1" x14ac:dyDescent="0.2">
      <c r="A6" s="229" t="s">
        <v>388</v>
      </c>
      <c r="B6" s="230" t="s">
        <v>341</v>
      </c>
      <c r="C6" s="231">
        <v>354</v>
      </c>
      <c r="D6" s="231" t="s">
        <v>325</v>
      </c>
      <c r="E6" s="232">
        <v>99.4</v>
      </c>
      <c r="F6" s="233" t="s">
        <v>314</v>
      </c>
      <c r="G6" s="234">
        <v>2</v>
      </c>
    </row>
    <row r="7" spans="1:7" s="1" customFormat="1" ht="18" customHeight="1" x14ac:dyDescent="0.2">
      <c r="A7" s="229"/>
      <c r="B7" s="230">
        <v>2</v>
      </c>
      <c r="C7" s="231">
        <v>356</v>
      </c>
      <c r="D7" s="231" t="s">
        <v>332</v>
      </c>
      <c r="E7" s="232">
        <v>99.7</v>
      </c>
      <c r="F7" s="233">
        <v>1</v>
      </c>
      <c r="G7" s="234" t="s">
        <v>314</v>
      </c>
    </row>
    <row r="8" spans="1:7" s="1" customFormat="1" ht="18" customHeight="1" x14ac:dyDescent="0.2">
      <c r="A8" s="229"/>
      <c r="B8" s="230">
        <v>3</v>
      </c>
      <c r="C8" s="231">
        <v>368</v>
      </c>
      <c r="D8" s="231" t="s">
        <v>366</v>
      </c>
      <c r="E8" s="232">
        <v>97</v>
      </c>
      <c r="F8" s="233">
        <v>2</v>
      </c>
      <c r="G8" s="234">
        <v>9</v>
      </c>
    </row>
    <row r="9" spans="1:7" s="1" customFormat="1" ht="18" customHeight="1" x14ac:dyDescent="0.2">
      <c r="A9" s="229"/>
      <c r="B9" s="230">
        <v>4</v>
      </c>
      <c r="C9" s="231">
        <v>364</v>
      </c>
      <c r="D9" s="231" t="s">
        <v>389</v>
      </c>
      <c r="E9" s="232">
        <v>99.5</v>
      </c>
      <c r="F9" s="231" t="s">
        <v>314</v>
      </c>
      <c r="G9" s="234">
        <v>2</v>
      </c>
    </row>
    <row r="10" spans="1:7" s="1" customFormat="1" ht="18" customHeight="1" x14ac:dyDescent="0.2">
      <c r="A10" s="229"/>
      <c r="B10" s="230">
        <v>5</v>
      </c>
      <c r="C10" s="231">
        <v>378</v>
      </c>
      <c r="D10" s="231" t="s">
        <v>409</v>
      </c>
      <c r="E10" s="232">
        <v>98.9</v>
      </c>
      <c r="F10" s="231">
        <v>2</v>
      </c>
      <c r="G10" s="234">
        <v>2</v>
      </c>
    </row>
    <row r="11" spans="1:7" s="1" customFormat="1" ht="18" customHeight="1" thickBot="1" x14ac:dyDescent="0.25">
      <c r="A11" s="235"/>
      <c r="B11" s="236">
        <v>6</v>
      </c>
      <c r="C11" s="237">
        <v>401</v>
      </c>
      <c r="D11" s="237" t="s">
        <v>410</v>
      </c>
      <c r="E11" s="238">
        <v>99.8</v>
      </c>
      <c r="F11" s="237">
        <v>1</v>
      </c>
      <c r="G11" s="239" t="s">
        <v>314</v>
      </c>
    </row>
    <row r="12" spans="1:7" s="1" customFormat="1" ht="21" customHeight="1" x14ac:dyDescent="0.2">
      <c r="F12" s="423" t="s">
        <v>331</v>
      </c>
      <c r="G12" s="423"/>
    </row>
  </sheetData>
  <mergeCells count="2">
    <mergeCell ref="F12:G12"/>
    <mergeCell ref="A3:E3"/>
  </mergeCells>
  <phoneticPr fontId="4"/>
  <hyperlinks>
    <hyperlink ref="A1" location="第13章目次!A1" display="第13章目次へもどる" xr:uid="{00000000-0004-0000-0800-000000000000}"/>
  </hyperlinks>
  <pageMargins left="0.78700000000000003" right="0.78700000000000003" top="0.98399999999999999" bottom="0.98399999999999999" header="0.51200000000000001" footer="0.51200000000000001"/>
  <pageSetup paperSize="9" scale="92" orientation="portrait" verticalDpi="300" r:id="rId1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14"/>
  <sheetViews>
    <sheetView showGridLines="0" zoomScaleNormal="100" workbookViewId="0">
      <selection activeCell="A3" sqref="A3:G14"/>
    </sheetView>
  </sheetViews>
  <sheetFormatPr defaultColWidth="9" defaultRowHeight="13" x14ac:dyDescent="0.2"/>
  <cols>
    <col min="1" max="2" width="4.6328125" style="1" customWidth="1"/>
    <col min="3" max="7" width="15.7265625" style="1" customWidth="1"/>
    <col min="8" max="16384" width="9" style="1"/>
  </cols>
  <sheetData>
    <row r="1" spans="1:7" x14ac:dyDescent="0.2">
      <c r="A1" s="25" t="s">
        <v>279</v>
      </c>
      <c r="B1" s="25"/>
    </row>
    <row r="3" spans="1:7" s="3" customFormat="1" ht="17.25" customHeight="1" x14ac:dyDescent="0.25">
      <c r="A3" s="240" t="s">
        <v>280</v>
      </c>
      <c r="B3" s="240"/>
      <c r="C3" s="240"/>
      <c r="D3" s="1"/>
      <c r="E3" s="1"/>
      <c r="F3" s="1"/>
      <c r="G3" s="1"/>
    </row>
    <row r="4" spans="1:7" s="3" customFormat="1" x14ac:dyDescent="0.2">
      <c r="A4" s="1"/>
      <c r="B4" s="1"/>
      <c r="C4" s="241"/>
      <c r="D4" s="1"/>
      <c r="E4" s="1"/>
      <c r="F4" s="1"/>
      <c r="G4" s="1"/>
    </row>
    <row r="5" spans="1:7" s="3" customFormat="1" ht="13.5" thickBot="1" x14ac:dyDescent="0.25">
      <c r="A5" s="466" t="s">
        <v>64</v>
      </c>
      <c r="B5" s="466"/>
      <c r="C5" s="466"/>
      <c r="D5" s="466"/>
      <c r="E5" s="1"/>
      <c r="F5" s="1"/>
      <c r="G5" s="1"/>
    </row>
    <row r="6" spans="1:7" s="12" customFormat="1" ht="19.5" customHeight="1" x14ac:dyDescent="0.2">
      <c r="A6" s="474" t="s">
        <v>343</v>
      </c>
      <c r="B6" s="467" t="s">
        <v>65</v>
      </c>
      <c r="C6" s="469" t="s">
        <v>66</v>
      </c>
      <c r="D6" s="471" t="s">
        <v>67</v>
      </c>
      <c r="E6" s="472"/>
      <c r="F6" s="471" t="s">
        <v>68</v>
      </c>
      <c r="G6" s="473"/>
    </row>
    <row r="7" spans="1:7" s="12" customFormat="1" ht="19.5" customHeight="1" x14ac:dyDescent="0.2">
      <c r="A7" s="475"/>
      <c r="B7" s="468"/>
      <c r="C7" s="470"/>
      <c r="D7" s="242" t="s">
        <v>69</v>
      </c>
      <c r="E7" s="242" t="s">
        <v>70</v>
      </c>
      <c r="F7" s="242" t="s">
        <v>71</v>
      </c>
      <c r="G7" s="243" t="s">
        <v>72</v>
      </c>
    </row>
    <row r="8" spans="1:7" s="12" customFormat="1" ht="21" customHeight="1" x14ac:dyDescent="0.2">
      <c r="A8" s="229" t="s">
        <v>388</v>
      </c>
      <c r="B8" s="230" t="s">
        <v>341</v>
      </c>
      <c r="C8" s="233">
        <v>1700459</v>
      </c>
      <c r="D8" s="233">
        <v>369295</v>
      </c>
      <c r="E8" s="233">
        <v>160493</v>
      </c>
      <c r="F8" s="233">
        <v>90707</v>
      </c>
      <c r="G8" s="234">
        <v>83294</v>
      </c>
    </row>
    <row r="9" spans="1:7" s="12" customFormat="1" ht="21" customHeight="1" x14ac:dyDescent="0.2">
      <c r="A9" s="244"/>
      <c r="B9" s="245">
        <v>2</v>
      </c>
      <c r="C9" s="246">
        <v>2141349</v>
      </c>
      <c r="D9" s="246">
        <v>671898</v>
      </c>
      <c r="E9" s="246">
        <v>307083</v>
      </c>
      <c r="F9" s="246">
        <v>218860</v>
      </c>
      <c r="G9" s="247">
        <v>198783</v>
      </c>
    </row>
    <row r="10" spans="1:7" s="12" customFormat="1" ht="21" customHeight="1" x14ac:dyDescent="0.2">
      <c r="A10" s="244"/>
      <c r="B10" s="245">
        <v>3</v>
      </c>
      <c r="C10" s="246">
        <v>1621311</v>
      </c>
      <c r="D10" s="246">
        <v>206258</v>
      </c>
      <c r="E10" s="246">
        <v>96744</v>
      </c>
      <c r="F10" s="246">
        <v>99500</v>
      </c>
      <c r="G10" s="247">
        <v>87357</v>
      </c>
    </row>
    <row r="11" spans="1:7" s="12" customFormat="1" ht="21" customHeight="1" x14ac:dyDescent="0.2">
      <c r="A11" s="244"/>
      <c r="B11" s="245">
        <v>4</v>
      </c>
      <c r="C11" s="248">
        <v>1681796</v>
      </c>
      <c r="D11" s="248">
        <v>259446</v>
      </c>
      <c r="E11" s="248">
        <v>121691</v>
      </c>
      <c r="F11" s="248">
        <v>120291</v>
      </c>
      <c r="G11" s="247">
        <v>105611</v>
      </c>
    </row>
    <row r="12" spans="1:7" s="12" customFormat="1" ht="21" customHeight="1" x14ac:dyDescent="0.2">
      <c r="A12" s="244"/>
      <c r="B12" s="245">
        <v>5</v>
      </c>
      <c r="C12" s="248">
        <v>1578825</v>
      </c>
      <c r="D12" s="248">
        <v>238878</v>
      </c>
      <c r="E12" s="248">
        <v>120281</v>
      </c>
      <c r="F12" s="248">
        <v>105111</v>
      </c>
      <c r="G12" s="247">
        <v>89153</v>
      </c>
    </row>
    <row r="13" spans="1:7" s="12" customFormat="1" ht="21" customHeight="1" thickBot="1" x14ac:dyDescent="0.25">
      <c r="A13" s="249"/>
      <c r="B13" s="250">
        <v>6</v>
      </c>
      <c r="C13" s="206">
        <v>1748399</v>
      </c>
      <c r="D13" s="206">
        <v>274462</v>
      </c>
      <c r="E13" s="206">
        <v>145372</v>
      </c>
      <c r="F13" s="206">
        <v>118992</v>
      </c>
      <c r="G13" s="207">
        <v>103652</v>
      </c>
    </row>
    <row r="14" spans="1:7" s="3" customFormat="1" ht="21" customHeight="1" x14ac:dyDescent="0.2">
      <c r="A14" s="1"/>
      <c r="B14" s="1"/>
      <c r="C14" s="1"/>
      <c r="D14" s="1"/>
      <c r="E14" s="1"/>
      <c r="F14" s="423" t="s">
        <v>73</v>
      </c>
      <c r="G14" s="423"/>
    </row>
  </sheetData>
  <mergeCells count="7">
    <mergeCell ref="F14:G14"/>
    <mergeCell ref="A5:D5"/>
    <mergeCell ref="B6:B7"/>
    <mergeCell ref="C6:C7"/>
    <mergeCell ref="D6:E6"/>
    <mergeCell ref="F6:G6"/>
    <mergeCell ref="A6:A7"/>
  </mergeCells>
  <phoneticPr fontId="4"/>
  <hyperlinks>
    <hyperlink ref="A1" location="第13章目次!A1" display="第13章目次へもどる" xr:uid="{00000000-0004-0000-0900-000000000000}"/>
  </hyperlinks>
  <printOptions horizontalCentered="1"/>
  <pageMargins left="0.43307086614173229" right="0.43307086614173229" top="0.74803149606299213" bottom="0.74803149606299213" header="0.31496062992125984" footer="0.31496062992125984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27</vt:i4>
      </vt:variant>
    </vt:vector>
  </HeadingPairs>
  <TitlesOfParts>
    <vt:vector size="27" baseType="lpstr">
      <vt:lpstr>第13章目次</vt:lpstr>
      <vt:lpstr>13-1</vt:lpstr>
      <vt:lpstr>13-2</vt:lpstr>
      <vt:lpstr>13-3</vt:lpstr>
      <vt:lpstr>13-4</vt:lpstr>
      <vt:lpstr>13-5</vt:lpstr>
      <vt:lpstr>13-6</vt:lpstr>
      <vt:lpstr>13-7</vt:lpstr>
      <vt:lpstr>13-8</vt:lpstr>
      <vt:lpstr>13-9</vt:lpstr>
      <vt:lpstr>13-10</vt:lpstr>
      <vt:lpstr>13-11</vt:lpstr>
      <vt:lpstr>13-12</vt:lpstr>
      <vt:lpstr>13-13(1)</vt:lpstr>
      <vt:lpstr>13-13(2)</vt:lpstr>
      <vt:lpstr>13-13(3)</vt:lpstr>
      <vt:lpstr>13-14(1)</vt:lpstr>
      <vt:lpstr>13-14(2)</vt:lpstr>
      <vt:lpstr>13-14(3)</vt:lpstr>
      <vt:lpstr>13ｰ14(4)</vt:lpstr>
      <vt:lpstr>13ｰ14(5)</vt:lpstr>
      <vt:lpstr>13-15</vt:lpstr>
      <vt:lpstr>13-16</vt:lpstr>
      <vt:lpstr>13-17</vt:lpstr>
      <vt:lpstr>13-18</vt:lpstr>
      <vt:lpstr>13-19</vt:lpstr>
      <vt:lpstr>13-20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2023-01-19T02:41:08Z</dcterms:created>
  <dcterms:modified xsi:type="dcterms:W3CDTF">2025-12-12T04:48:20Z</dcterms:modified>
</cp:coreProperties>
</file>