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1284\Desktop\EATMORE幸手米\地産地消ＳＤＧＳ\要綱\"/>
    </mc:Choice>
  </mc:AlternateContent>
  <xr:revisionPtr revIDLastSave="0" documentId="13_ncr:1_{6B4F0246-090A-41CE-9093-E5C6CB0B2329}" xr6:coauthVersionLast="36" xr6:coauthVersionMax="36" xr10:uidLastSave="{00000000-0000-0000-0000-000000000000}"/>
  <workbookProtection workbookAlgorithmName="SHA-512" workbookHashValue="jy1TfykPjJqyjnEHhaYj+PD8UKQkjxQxlqNb6N1tZ4mFygLvI1jHpyJ9vgXnIzqdAKd5/Daf+wyYRwjG3E+f/Q==" workbookSaltValue="5c9GT9fh0Oclqzr2pMPjTA==" workbookSpinCount="100000" lockStructure="1"/>
  <bookViews>
    <workbookView xWindow="-105" yWindow="-105" windowWidth="23250" windowHeight="12450" xr2:uid="{2AD7D9EB-F69A-4548-8FC7-889D8DB71096}"/>
  </bookViews>
  <sheets>
    <sheet name="様式第1号" sheetId="1" r:id="rId1"/>
    <sheet name="Sheet2" sheetId="2" state="hidden" r:id="rId2"/>
    <sheet name="Sheet3" sheetId="3" state="hidden" r:id="rId3"/>
  </sheets>
  <definedNames>
    <definedName name="_xlnm.Print_Area" localSheetId="0">様式第1号!$A$1:$G$40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5" i="1" l="1"/>
  <c r="B42" i="1"/>
  <c r="B46" i="1"/>
  <c r="Y3" i="3"/>
  <c r="X3" i="3"/>
  <c r="W3" i="3"/>
  <c r="V3" i="3"/>
  <c r="U3" i="3"/>
  <c r="T3" i="3"/>
  <c r="S3" i="3"/>
  <c r="R3" i="3"/>
  <c r="Q3" i="3"/>
  <c r="P3" i="3"/>
  <c r="N3" i="3"/>
  <c r="M3" i="3"/>
  <c r="F6" i="3" s="1"/>
  <c r="L3" i="3"/>
  <c r="K3" i="3"/>
  <c r="J3" i="3"/>
  <c r="I3" i="3"/>
  <c r="J6" i="3" s="1"/>
  <c r="H3" i="3"/>
  <c r="G3" i="3"/>
  <c r="F3" i="3"/>
  <c r="E6" i="3" s="1"/>
  <c r="E3" i="3"/>
  <c r="B3" i="3"/>
  <c r="I6" i="3" s="1"/>
  <c r="D3" i="3"/>
  <c r="C3" i="3"/>
  <c r="B6" i="3" s="1"/>
  <c r="O3" i="3" l="1"/>
  <c r="H6" i="3" s="1"/>
  <c r="D6" i="3"/>
</calcChain>
</file>

<file path=xl/sharedStrings.xml><?xml version="1.0" encoding="utf-8"?>
<sst xmlns="http://schemas.openxmlformats.org/spreadsheetml/2006/main" count="179" uniqueCount="159">
  <si>
    <t>１　企業等基本情報</t>
    <phoneticPr fontId="1"/>
  </si>
  <si>
    <t>企業等名</t>
  </si>
  <si>
    <t>代 表 者</t>
  </si>
  <si>
    <t>所 在 地</t>
  </si>
  <si>
    <t>電話番号</t>
  </si>
  <si>
    <t>ＦＡＸ</t>
  </si>
  <si>
    <t>Ｅ-mail</t>
  </si>
  <si>
    <t>担 当 者</t>
  </si>
  <si>
    <t>業    種</t>
  </si>
  <si>
    <t>業務内容</t>
  </si>
  <si>
    <t>取組項目</t>
  </si>
  <si>
    <t>（氏名）</t>
    <phoneticPr fontId="1"/>
  </si>
  <si>
    <t>（役職名）</t>
    <phoneticPr fontId="1"/>
  </si>
  <si>
    <t>（役職名）　</t>
    <phoneticPr fontId="1"/>
  </si>
  <si>
    <t>宣言年月日</t>
    <phoneticPr fontId="1"/>
  </si>
  <si>
    <t>○</t>
    <phoneticPr fontId="1"/>
  </si>
  <si>
    <t>◎</t>
    <phoneticPr fontId="1"/>
  </si>
  <si>
    <t>01 農業</t>
  </si>
  <si>
    <t>02 林業</t>
  </si>
  <si>
    <t>03 漁業</t>
  </si>
  <si>
    <t>04 水産養殖業</t>
  </si>
  <si>
    <t>05 鉱業、採石業、砂利採取業</t>
  </si>
  <si>
    <t>06 総合工事業</t>
  </si>
  <si>
    <t>07 職別工事業（設備工事業を除く）</t>
  </si>
  <si>
    <t>08 設備工事業</t>
  </si>
  <si>
    <t>09 食料品製造業</t>
  </si>
  <si>
    <t>10 飲料・たばこ・飼料製造業</t>
  </si>
  <si>
    <t>11 繊維工業</t>
  </si>
  <si>
    <t>12 木材・木製品製造業（家具を除く）</t>
  </si>
  <si>
    <t>13 家具・装備品製造業</t>
  </si>
  <si>
    <t>14 パルプ・紙・紙加工品製造業</t>
  </si>
  <si>
    <t>15 印刷・同関連業</t>
  </si>
  <si>
    <t>16 化学工業</t>
  </si>
  <si>
    <t>17 石油製品・石炭製品製造業</t>
  </si>
  <si>
    <t>18 プラスチック製品製造業（別掲を除く）</t>
  </si>
  <si>
    <t>19 ゴム製品製造業</t>
  </si>
  <si>
    <t>20 なめし革・同製品・毛皮製造業</t>
  </si>
  <si>
    <t>21 窯業・土石製品製造業</t>
  </si>
  <si>
    <t>22 鉄鋼業</t>
  </si>
  <si>
    <t>23 非鉄金属製造業</t>
  </si>
  <si>
    <t>24 金属製品製造業</t>
  </si>
  <si>
    <t>25 はん用機械器具製造業</t>
  </si>
  <si>
    <t>26 生産用機械器具製造業</t>
  </si>
  <si>
    <t>27 業務用機械器具製造業</t>
  </si>
  <si>
    <t>28 電子部品・デバイス・電子回路製造業</t>
  </si>
  <si>
    <t>29 電気機械器具製造業</t>
  </si>
  <si>
    <t>30 情報通信機械器具製造業</t>
  </si>
  <si>
    <t>31 輸送用機械器具製造業</t>
  </si>
  <si>
    <t>32 その他の製造業</t>
  </si>
  <si>
    <t>33 電気業</t>
  </si>
  <si>
    <t>34 ガス業</t>
  </si>
  <si>
    <t>35 熱供給業</t>
  </si>
  <si>
    <t>36 水道業</t>
  </si>
  <si>
    <t>37 通信業</t>
  </si>
  <si>
    <t>38 放送業</t>
  </si>
  <si>
    <t>39 情報サービス業</t>
  </si>
  <si>
    <t>40 インターネット付随サービス業</t>
  </si>
  <si>
    <t>41 映像・音声・文字情報制作業</t>
  </si>
  <si>
    <t>42 鉄道業</t>
  </si>
  <si>
    <t>43 道路旅客運送業</t>
  </si>
  <si>
    <t>44 道路貨物運送業</t>
  </si>
  <si>
    <t>45 水運業</t>
  </si>
  <si>
    <t>46 航空運輸業</t>
  </si>
  <si>
    <t>47 倉庫業</t>
  </si>
  <si>
    <t>48 運輸に附帯するサービス業</t>
  </si>
  <si>
    <t>49 郵便業（信書便事業を含む）</t>
  </si>
  <si>
    <t>50 各種商品卸売業</t>
  </si>
  <si>
    <t>51 繊維・衣服等卸売業</t>
  </si>
  <si>
    <t>52 飲食料品卸売業</t>
  </si>
  <si>
    <t>53 建築材料、鉱物・金属材料等卸売業</t>
  </si>
  <si>
    <t>54 機械器具卸売業</t>
  </si>
  <si>
    <t>55 その他の卸売業</t>
  </si>
  <si>
    <t>56 各種商品小売業</t>
  </si>
  <si>
    <t>57 織物・衣服・身の回り品小売業</t>
  </si>
  <si>
    <t>58 飲食料品小売業</t>
  </si>
  <si>
    <t>59 機械器具小売業</t>
  </si>
  <si>
    <t>60 その他の小売業</t>
  </si>
  <si>
    <t>61 無店舗小売業</t>
  </si>
  <si>
    <t>62 銀行業</t>
  </si>
  <si>
    <t>63 協同組織金融業</t>
  </si>
  <si>
    <t>64 貸金業、クレジットカード業等非預金信用機関</t>
  </si>
  <si>
    <t>65 金融商品取引業、商品先物取引業</t>
  </si>
  <si>
    <t>66 補助的金融業等</t>
  </si>
  <si>
    <t>67 保険業（保険媒介代理業、保険サービス業を含む）</t>
  </si>
  <si>
    <t>68 不動産取引業</t>
  </si>
  <si>
    <t>69 不動産賃貸業・管理業（テナントビルを含む）</t>
  </si>
  <si>
    <t>70 物品賃貸業</t>
  </si>
  <si>
    <t>71 学術・開発研究機関</t>
  </si>
  <si>
    <t>72 専門サービス業（他に分類されないもの）</t>
  </si>
  <si>
    <t>73 広告業</t>
  </si>
  <si>
    <t>74 技術サービス業（他に分類されないもの）</t>
  </si>
  <si>
    <t>75 宿泊業</t>
  </si>
  <si>
    <t>76 飲食店</t>
  </si>
  <si>
    <t>77 持ち帰り・配達飲食サービス業</t>
  </si>
  <si>
    <t>78 洗濯・理容・美容・浴場業</t>
  </si>
  <si>
    <t>79 その他の生活関連サービス業</t>
  </si>
  <si>
    <t>80 娯楽業</t>
  </si>
  <si>
    <t>81 学校教育</t>
  </si>
  <si>
    <t>82 その他の教育、学習支援業</t>
  </si>
  <si>
    <t>83 医療業</t>
  </si>
  <si>
    <t>84 保健衛生</t>
  </si>
  <si>
    <t>85 社会保険・社会福祉・介護事業</t>
  </si>
  <si>
    <t>86 郵便局</t>
  </si>
  <si>
    <t>87 協同組合（他に分類されないもの）</t>
  </si>
  <si>
    <t>88 廃棄物処理業</t>
  </si>
  <si>
    <t>89 自動車整備業</t>
  </si>
  <si>
    <t>90 機械等修理業（別掲を除く）</t>
  </si>
  <si>
    <t>91 職業紹介・労働者派遣業</t>
  </si>
  <si>
    <t>92 その他の事業サービス業</t>
  </si>
  <si>
    <t>93 政治・経済・文化団体</t>
  </si>
  <si>
    <t>94 宗教</t>
  </si>
  <si>
    <t>95 その他のサービス業</t>
  </si>
  <si>
    <t>96 外国公務</t>
  </si>
  <si>
    <t>97 国家公務</t>
  </si>
  <si>
    <t>98 地方公務</t>
  </si>
  <si>
    <t>99 分類不能の産業</t>
  </si>
  <si>
    <t>代表者役職</t>
    <rPh sb="3" eb="5">
      <t>ヤクショク</t>
    </rPh>
    <phoneticPr fontId="1"/>
  </si>
  <si>
    <t>代表者氏名</t>
    <rPh sb="3" eb="5">
      <t>シメイ</t>
    </rPh>
    <phoneticPr fontId="1"/>
  </si>
  <si>
    <t>ＦＡＸ</t>
    <phoneticPr fontId="1"/>
  </si>
  <si>
    <t>ＵＲＬ</t>
    <phoneticPr fontId="1"/>
  </si>
  <si>
    <t>ＵＲＬ</t>
    <phoneticPr fontId="1"/>
  </si>
  <si>
    <t>廃棄物</t>
    <rPh sb="0" eb="3">
      <t>ハイキブツ</t>
    </rPh>
    <phoneticPr fontId="1"/>
  </si>
  <si>
    <t>【３Ｒの推進】</t>
    <phoneticPr fontId="1"/>
  </si>
  <si>
    <t>【省エネ】</t>
    <phoneticPr fontId="1"/>
  </si>
  <si>
    <t>【気候変動】</t>
    <phoneticPr fontId="1"/>
  </si>
  <si>
    <t>【化学物質等】</t>
    <phoneticPr fontId="1"/>
  </si>
  <si>
    <t>【生物多様性】</t>
    <phoneticPr fontId="1"/>
  </si>
  <si>
    <t>【水の管理】</t>
    <phoneticPr fontId="1"/>
  </si>
  <si>
    <t>【人材育成・環境学習】</t>
    <phoneticPr fontId="1"/>
  </si>
  <si>
    <t>【社会貢献活動】</t>
    <phoneticPr fontId="1"/>
  </si>
  <si>
    <t>自由記載（上記項目以外で取り組むものがある場合）</t>
    <phoneticPr fontId="1"/>
  </si>
  <si>
    <t>自由記載</t>
    <phoneticPr fontId="1"/>
  </si>
  <si>
    <t>宣言年月日</t>
    <rPh sb="0" eb="2">
      <t>センゲン</t>
    </rPh>
    <rPh sb="2" eb="5">
      <t>ネンガッピ</t>
    </rPh>
    <phoneticPr fontId="1"/>
  </si>
  <si>
    <t>担 当 者役職</t>
    <rPh sb="5" eb="7">
      <t>ヤクショク</t>
    </rPh>
    <phoneticPr fontId="1"/>
  </si>
  <si>
    <t>担 当 者氏名</t>
    <rPh sb="5" eb="7">
      <t>シメイ</t>
    </rPh>
    <phoneticPr fontId="1"/>
  </si>
  <si>
    <t>名称</t>
    <rPh sb="0" eb="2">
      <t>メイショウ</t>
    </rPh>
    <phoneticPr fontId="1"/>
  </si>
  <si>
    <t>申請者名</t>
    <rPh sb="0" eb="4">
      <t>シンセイシャメイ</t>
    </rPh>
    <phoneticPr fontId="1"/>
  </si>
  <si>
    <t>所在地</t>
    <rPh sb="0" eb="3">
      <t>ショザイチ</t>
    </rPh>
    <phoneticPr fontId="1"/>
  </si>
  <si>
    <t>業種</t>
    <rPh sb="0" eb="2">
      <t>ギョウシュ</t>
    </rPh>
    <phoneticPr fontId="1"/>
  </si>
  <si>
    <t>○コピペ用</t>
    <rPh sb="4" eb="5">
      <t>ヨウ</t>
    </rPh>
    <phoneticPr fontId="1"/>
  </si>
  <si>
    <t>取組</t>
    <rPh sb="0" eb="2">
      <t>トリクミ</t>
    </rPh>
    <phoneticPr fontId="1"/>
  </si>
  <si>
    <t>取組まとめ</t>
    <rPh sb="0" eb="2">
      <t>トリクミ</t>
    </rPh>
    <phoneticPr fontId="1"/>
  </si>
  <si>
    <t>Ver.1</t>
    <phoneticPr fontId="1"/>
  </si>
  <si>
    <t>※年間を通じて取り組む項目があれば◎</t>
    <rPh sb="1" eb="3">
      <t>ネンカン</t>
    </rPh>
    <rPh sb="4" eb="5">
      <t>ツウ</t>
    </rPh>
    <phoneticPr fontId="1"/>
  </si>
  <si>
    <t>※期間を限定して取り組もうとする項目があれば〇</t>
    <rPh sb="1" eb="3">
      <t>キカン</t>
    </rPh>
    <rPh sb="2" eb="3">
      <t>イチブ</t>
    </rPh>
    <rPh sb="4" eb="6">
      <t>ゲンテイ</t>
    </rPh>
    <rPh sb="8" eb="9">
      <t>ト</t>
    </rPh>
    <rPh sb="10" eb="11">
      <t>ク</t>
    </rPh>
    <phoneticPr fontId="1"/>
  </si>
  <si>
    <t>様式第１号（第３条関係）</t>
    <phoneticPr fontId="1"/>
  </si>
  <si>
    <r>
      <t>【幸手産加工食品】</t>
    </r>
    <r>
      <rPr>
        <sz val="6"/>
        <color theme="1"/>
        <rFont val="ＭＳ 明朝"/>
        <family val="1"/>
        <charset val="128"/>
      </rPr>
      <t>（記載例：食堂、給食等で提供する特定の食材について、原産地表示に幸手市の記載のある加工食品を使用する）</t>
    </r>
    <rPh sb="1" eb="4">
      <t>サッテサン</t>
    </rPh>
    <rPh sb="4" eb="6">
      <t>カコウ</t>
    </rPh>
    <rPh sb="6" eb="8">
      <t>ショクヒン</t>
    </rPh>
    <phoneticPr fontId="1"/>
  </si>
  <si>
    <r>
      <t>【社会貢献活動】</t>
    </r>
    <r>
      <rPr>
        <sz val="9"/>
        <color theme="1"/>
        <rFont val="ＭＳ 明朝"/>
        <family val="1"/>
        <charset val="128"/>
      </rPr>
      <t>（記載例：食品ロスが生じた幸手産農産物について、フードバンクに寄付を行う）</t>
    </r>
    <rPh sb="1" eb="3">
      <t>シャカイ</t>
    </rPh>
    <rPh sb="3" eb="5">
      <t>コウケン</t>
    </rPh>
    <rPh sb="5" eb="7">
      <t>カツドウ</t>
    </rPh>
    <phoneticPr fontId="1"/>
  </si>
  <si>
    <r>
      <t>【食育との一体的推進】</t>
    </r>
    <r>
      <rPr>
        <sz val="9"/>
        <color theme="1"/>
        <rFont val="ＭＳ 明朝"/>
        <family val="1"/>
        <charset val="128"/>
      </rPr>
      <t>（記載例：幸手産農産物の理解促進を目的とする農業体験の実施）</t>
    </r>
    <rPh sb="1" eb="3">
      <t>ショクイク</t>
    </rPh>
    <rPh sb="5" eb="8">
      <t>イッタイテキ</t>
    </rPh>
    <rPh sb="8" eb="10">
      <t>スイシン</t>
    </rPh>
    <phoneticPr fontId="1"/>
  </si>
  <si>
    <r>
      <t>【幸手産野菜】</t>
    </r>
    <r>
      <rPr>
        <sz val="9"/>
        <color theme="1"/>
        <rFont val="ＭＳ 明朝"/>
        <family val="1"/>
        <charset val="128"/>
      </rPr>
      <t>（記載例：食堂、給食等で提供する特定の野菜について、幸手産野菜を使用する）</t>
    </r>
    <rPh sb="1" eb="4">
      <t>サッテサン</t>
    </rPh>
    <rPh sb="4" eb="6">
      <t>ヤサイ</t>
    </rPh>
    <phoneticPr fontId="1"/>
  </si>
  <si>
    <r>
      <t>【幸手産米】</t>
    </r>
    <r>
      <rPr>
        <sz val="10"/>
        <color theme="1"/>
        <rFont val="ＭＳ 明朝"/>
        <family val="1"/>
        <charset val="128"/>
      </rPr>
      <t>（記載例：食堂、給食等で提供するお米について、幸手産米を使用する）</t>
    </r>
    <rPh sb="1" eb="3">
      <t>サッテ</t>
    </rPh>
    <rPh sb="3" eb="4">
      <t>サン</t>
    </rPh>
    <rPh sb="4" eb="5">
      <t>マイ</t>
    </rPh>
    <phoneticPr fontId="1"/>
  </si>
  <si>
    <t>　〇取組内容：</t>
    <rPh sb="2" eb="4">
      <t>トリクミ</t>
    </rPh>
    <rPh sb="4" eb="6">
      <t>ナイヨウ</t>
    </rPh>
    <phoneticPr fontId="1"/>
  </si>
  <si>
    <t>　〇仕入先（予定含む）：</t>
    <rPh sb="2" eb="5">
      <t>シイレサキ</t>
    </rPh>
    <rPh sb="4" eb="5">
      <t>サキ</t>
    </rPh>
    <rPh sb="6" eb="8">
      <t>ヨテイ</t>
    </rPh>
    <rPh sb="8" eb="9">
      <t>フク</t>
    </rPh>
    <phoneticPr fontId="1"/>
  </si>
  <si>
    <t>　</t>
    <phoneticPr fontId="1"/>
  </si>
  <si>
    <t>幸手市地産地消ＳＤＧｓ取組宣言登録申請書兼取組宣言書</t>
    <rPh sb="15" eb="17">
      <t>トウロク</t>
    </rPh>
    <rPh sb="17" eb="20">
      <t>シンセイショ</t>
    </rPh>
    <rPh sb="20" eb="21">
      <t>ケン</t>
    </rPh>
    <rPh sb="21" eb="23">
      <t>トリクミ</t>
    </rPh>
    <rPh sb="23" eb="25">
      <t>センゲン</t>
    </rPh>
    <rPh sb="25" eb="26">
      <t>ショ</t>
    </rPh>
    <phoneticPr fontId="1"/>
  </si>
  <si>
    <t>地産地消等の取組内容</t>
    <rPh sb="0" eb="2">
      <t>チサン</t>
    </rPh>
    <rPh sb="2" eb="4">
      <t>チショウ</t>
    </rPh>
    <rPh sb="4" eb="5">
      <t>トウ</t>
    </rPh>
    <phoneticPr fontId="1"/>
  </si>
  <si>
    <t>２　宣言内容
　　幸手市地産地消ＳＤＧｓ取組宣言登録制度実施要綱第３条（第９条第２項において準用する
  第３条）の規定により、地産地消によるＳＤＧｓ取組宣言の登録（更新の登録）について、下
　記のとおり申請します。</t>
    <rPh sb="24" eb="26">
      <t>トウロク</t>
    </rPh>
    <rPh sb="32" eb="33">
      <t>ダイ</t>
    </rPh>
    <rPh sb="34" eb="35">
      <t>ジョウ</t>
    </rPh>
    <rPh sb="36" eb="37">
      <t>ダイ</t>
    </rPh>
    <rPh sb="38" eb="39">
      <t>ジョウ</t>
    </rPh>
    <rPh sb="39" eb="40">
      <t>ダイ</t>
    </rPh>
    <rPh sb="41" eb="42">
      <t>コウ</t>
    </rPh>
    <rPh sb="46" eb="48">
      <t>ジュンヨウ</t>
    </rPh>
    <rPh sb="53" eb="54">
      <t>ダイ</t>
    </rPh>
    <rPh sb="58" eb="60">
      <t>キテイ</t>
    </rPh>
    <rPh sb="75" eb="77">
      <t>トリクミ</t>
    </rPh>
    <rPh sb="77" eb="79">
      <t>センゲン</t>
    </rPh>
    <rPh sb="80" eb="82">
      <t>トウロク</t>
    </rPh>
    <rPh sb="83" eb="85">
      <t>コウシン</t>
    </rPh>
    <rPh sb="86" eb="88">
      <t>トウロク</t>
    </rPh>
    <phoneticPr fontId="1"/>
  </si>
  <si>
    <t>（あて先）幸手市長</t>
    <rPh sb="3" eb="4">
      <t>サキ</t>
    </rPh>
    <rPh sb="5" eb="7">
      <t>サッテ</t>
    </rPh>
    <rPh sb="7" eb="9">
      <t>シチョウ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</si>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</sst>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4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4" borderId="0" xfId="0" applyFont="1" applyFill="1">
      <alignment vertical="center"/>
    </xf>
    <xf numFmtId="176" fontId="3" fillId="2" borderId="1" xfId="0" applyNumberFormat="1" applyFont="1" applyFill="1" applyBorder="1" applyAlignment="1">
      <alignment horizontal="right" vertical="center" shrinkToFit="1"/>
    </xf>
    <xf numFmtId="0" fontId="11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10" fillId="2" borderId="3" xfId="1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56</xdr:row>
      <xdr:rowOff>47625</xdr:rowOff>
    </xdr:from>
    <xdr:to>
      <xdr:col>6</xdr:col>
      <xdr:colOff>619125</xdr:colOff>
      <xdr:row>58</xdr:row>
      <xdr:rowOff>66675</xdr:rowOff>
    </xdr:to>
    <xdr:pic>
      <xdr:nvPicPr>
        <xdr:cNvPr id="14" name="図 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039725"/>
          <a:ext cx="361950" cy="3619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8</xdr:col>
      <xdr:colOff>1905</xdr:colOff>
      <xdr:row>1</xdr:row>
      <xdr:rowOff>47624</xdr:rowOff>
    </xdr:from>
    <xdr:to>
      <xdr:col>8</xdr:col>
      <xdr:colOff>2497455</xdr:colOff>
      <xdr:row>39</xdr:row>
      <xdr:rowOff>9525</xdr:rowOff>
    </xdr:to>
    <xdr:sp macro="" textlink="">
      <xdr:nvSpPr>
        <xdr:cNvPr id="34" name="吹き出し: 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707505" y="70484"/>
          <a:ext cx="2495550" cy="9951721"/>
        </a:xfrm>
        <a:prstGeom prst="wedgeRectCallout">
          <a:avLst>
            <a:gd name="adj1" fmla="val -73815"/>
            <a:gd name="adj2" fmla="val -20426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林業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水産養殖業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鉱業、採石業、砂利採取業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総合工事業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職別工事業（設備工事業を除く）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設備工事業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食料品製造業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飲料・たばこ・飼料製造業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繊維工業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木材・木製品製造業（家具を除く）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家具・装備品製造業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パルプ・紙・紙加工品製造業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印刷・同関連業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化学工業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石油製品・石炭製品製造業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プラスチック製品製造業（別掲を除く）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ゴム製品製造業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なめし革・同製品・毛皮製造業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窯業・土石製品製造業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鉄鋼業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非鉄金属製造業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金属製品製造業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はん用機械器具製造業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生産用機械器具製造業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業務用機械器具製造業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電子部品・デバイス・電子回路製造業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電気機械器具製造業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情報通信機械器具製造業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輸送用機械器具製造業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その他の製造業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電気業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ガス業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熱供給業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水道業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通信業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放送業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情報サービス業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インターネット付随サービス業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映像・音声・文字情報制作業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鉄道業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道路旅客運送業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道路貨物運送業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水運業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航空運輸業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倉庫業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運輸に附帯するサービス業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郵便業（信書便事業を含む）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各種商品卸売業</a:t>
          </a:r>
        </a:p>
        <a:p>
          <a:pPr algn="l"/>
          <a:endParaRPr kumimoji="1" lang="ja-JP" altLang="en-US" sz="900"/>
        </a:p>
      </xdr:txBody>
    </xdr:sp>
    <xdr:clientData/>
  </xdr:twoCellAnchor>
  <xdr:twoCellAnchor>
    <xdr:from>
      <xdr:col>8</xdr:col>
      <xdr:colOff>2609849</xdr:colOff>
      <xdr:row>1</xdr:row>
      <xdr:rowOff>38100</xdr:rowOff>
    </xdr:from>
    <xdr:to>
      <xdr:col>13</xdr:col>
      <xdr:colOff>409574</xdr:colOff>
      <xdr:row>39</xdr:row>
      <xdr:rowOff>1</xdr:rowOff>
    </xdr:to>
    <xdr:sp macro="" textlink="">
      <xdr:nvSpPr>
        <xdr:cNvPr id="35" name="吹き出し: 四角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9848849" y="66675"/>
          <a:ext cx="3324225" cy="9991726"/>
        </a:xfrm>
        <a:prstGeom prst="wedgeRectCallout">
          <a:avLst>
            <a:gd name="adj1" fmla="val -46442"/>
            <a:gd name="adj2" fmla="val -20712"/>
          </a:avLst>
        </a:prstGeom>
        <a:solidFill>
          <a:srgbClr val="CCE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繊維・衣服等卸売業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飲食料品卸売業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建築材料、鉱物・金属材料等卸売業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機械器具卸売業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その他の卸売業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各種商品小売業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織物・衣服・身の回り品小売業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飲食料品小売業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機械器具小売業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無店舗小売業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銀行業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協同組織金融業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貸金業、クレジットカード業等非預金信用機関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金融商品取引業、商品先物取引業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補助的金融業等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保険業（保険媒介代理業、保険サービス業を含む）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不動産取引業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不動産賃貸業・管理業（テナントビルを含む）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物品賃貸業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学術・開発研究機関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専門サービス業（他に分類されないもの）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広告業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技術サービス業（他に分類されないもの）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宿泊業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飲食店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持ち帰り・配達飲食サービス業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洗濯・理容・美容・浴場業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79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その他の生活関連サービス業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娯楽業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学校教育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その他の教育、学習支援業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医療業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保健衛生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社会保険・社会福祉・介護事業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郵便局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協同組合（他に分類されないもの）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廃棄物処理業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89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自動車整備業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90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機械等修理業（別掲を除く）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91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職業紹介・労働者派遣業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92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その他の事業サービス業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93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政治・経済・文化団体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94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宗教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95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その他のサービス業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96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外国公務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97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国家公務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98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地方公務</a:t>
          </a:r>
        </a:p>
        <a:p>
          <a:r>
            <a:rPr lang="en-US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99 </a:t>
          </a:r>
          <a:r>
            <a:rPr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分類不能の産業</a:t>
          </a:r>
          <a:endParaRPr kumimoji="1" lang="ja-JP" altLang="en-US" sz="6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92F82-93D5-4A64-AEDE-7CA5753E1E84}">
  <dimension ref="A1:J47"/>
  <sheetViews>
    <sheetView tabSelected="1" topLeftCell="A10" zoomScaleNormal="100" workbookViewId="0">
      <selection activeCell="F11" sqref="F11"/>
    </sheetView>
  </sheetViews>
  <sheetFormatPr defaultColWidth="9" defaultRowHeight="13.5" x14ac:dyDescent="0.15"/>
  <cols>
    <col min="1" max="1" width="1.625" style="13" customWidth="1"/>
    <col min="2" max="2" width="10.5" style="13" customWidth="1"/>
    <col min="3" max="3" width="11.125" style="13" customWidth="1"/>
    <col min="4" max="4" width="22.25" style="13" customWidth="1"/>
    <col min="5" max="5" width="11.125" style="13" customWidth="1"/>
    <col min="6" max="6" width="33.375" style="13" customWidth="1"/>
    <col min="7" max="7" width="1.625" style="13" customWidth="1"/>
    <col min="8" max="8" width="9" style="13"/>
    <col min="9" max="9" width="36.5" style="13" customWidth="1"/>
    <col min="10" max="16384" width="9" style="13"/>
  </cols>
  <sheetData>
    <row r="1" spans="1:8" ht="2.25" customHeight="1" x14ac:dyDescent="0.15">
      <c r="A1" s="12"/>
      <c r="B1" s="12"/>
      <c r="C1" s="12"/>
      <c r="D1" s="12"/>
      <c r="E1" s="12"/>
      <c r="F1" s="12"/>
      <c r="G1" s="12"/>
    </row>
    <row r="2" spans="1:8" ht="18" customHeight="1" x14ac:dyDescent="0.15">
      <c r="A2" s="12"/>
      <c r="B2" s="12" t="s">
        <v>145</v>
      </c>
      <c r="C2" s="12"/>
      <c r="D2" s="12"/>
      <c r="E2" s="12"/>
      <c r="F2" s="12"/>
      <c r="G2" s="12"/>
      <c r="H2" s="13" t="s">
        <v>142</v>
      </c>
    </row>
    <row r="3" spans="1:8" ht="24" customHeight="1" x14ac:dyDescent="0.15">
      <c r="A3" s="12"/>
      <c r="B3" s="37" t="s">
        <v>154</v>
      </c>
      <c r="C3" s="37"/>
      <c r="D3" s="37"/>
      <c r="E3" s="37"/>
      <c r="F3" s="37"/>
      <c r="G3" s="12"/>
    </row>
    <row r="4" spans="1:8" ht="7.5" customHeight="1" x14ac:dyDescent="0.15">
      <c r="A4" s="12"/>
      <c r="B4" s="17"/>
      <c r="C4" s="17"/>
      <c r="D4" s="17"/>
      <c r="E4" s="17"/>
      <c r="F4" s="17"/>
      <c r="G4" s="12"/>
    </row>
    <row r="5" spans="1:8" ht="14.25" x14ac:dyDescent="0.15">
      <c r="A5" s="12"/>
      <c r="B5" s="54" t="s">
        <v>157</v>
      </c>
      <c r="C5" s="9"/>
      <c r="D5" s="9"/>
      <c r="E5" s="9"/>
      <c r="F5" s="9"/>
      <c r="G5" s="12"/>
    </row>
    <row r="6" spans="1:8" ht="7.5" customHeight="1" x14ac:dyDescent="0.15">
      <c r="A6" s="12"/>
      <c r="B6" s="54"/>
      <c r="C6" s="17"/>
      <c r="D6" s="17"/>
      <c r="E6" s="17"/>
      <c r="F6" s="17"/>
      <c r="G6" s="12"/>
    </row>
    <row r="7" spans="1:8" ht="18" customHeight="1" x14ac:dyDescent="0.15">
      <c r="A7" s="12"/>
      <c r="B7" s="12"/>
      <c r="C7" s="12"/>
      <c r="D7" s="41" t="s">
        <v>14</v>
      </c>
      <c r="E7" s="41"/>
      <c r="F7" s="14" t="s">
        <v>158</v>
      </c>
      <c r="G7" s="12"/>
    </row>
    <row r="8" spans="1:8" ht="8.25" customHeight="1" x14ac:dyDescent="0.15">
      <c r="A8" s="12"/>
      <c r="B8" s="12"/>
      <c r="C8" s="12"/>
      <c r="D8" s="12"/>
      <c r="E8" s="12"/>
      <c r="F8" s="12"/>
      <c r="G8" s="12"/>
    </row>
    <row r="9" spans="1:8" x14ac:dyDescent="0.15">
      <c r="A9" s="12"/>
      <c r="B9" s="12" t="s">
        <v>0</v>
      </c>
      <c r="C9" s="12"/>
      <c r="D9" s="12"/>
      <c r="E9" s="12"/>
      <c r="F9" s="12"/>
      <c r="G9" s="12"/>
    </row>
    <row r="10" spans="1:8" ht="24" customHeight="1" x14ac:dyDescent="0.15">
      <c r="A10" s="12"/>
      <c r="B10" s="7" t="s">
        <v>1</v>
      </c>
      <c r="C10" s="43"/>
      <c r="D10" s="43"/>
      <c r="E10" s="43"/>
      <c r="F10" s="43"/>
      <c r="G10" s="12"/>
    </row>
    <row r="11" spans="1:8" ht="24" customHeight="1" x14ac:dyDescent="0.15">
      <c r="A11" s="12"/>
      <c r="B11" s="7" t="s">
        <v>2</v>
      </c>
      <c r="C11" s="7" t="s">
        <v>12</v>
      </c>
      <c r="D11" s="10"/>
      <c r="E11" s="7" t="s">
        <v>11</v>
      </c>
      <c r="F11" s="10"/>
      <c r="G11" s="12"/>
    </row>
    <row r="12" spans="1:8" ht="24" customHeight="1" x14ac:dyDescent="0.15">
      <c r="A12" s="12"/>
      <c r="B12" s="7" t="s">
        <v>3</v>
      </c>
      <c r="C12" s="44"/>
      <c r="D12" s="45"/>
      <c r="E12" s="45"/>
      <c r="F12" s="46"/>
      <c r="G12" s="12"/>
    </row>
    <row r="13" spans="1:8" ht="24" customHeight="1" x14ac:dyDescent="0.15">
      <c r="A13" s="12"/>
      <c r="B13" s="7" t="s">
        <v>4</v>
      </c>
      <c r="C13" s="44"/>
      <c r="D13" s="46"/>
      <c r="E13" s="7" t="s">
        <v>5</v>
      </c>
      <c r="F13" s="10"/>
      <c r="G13" s="12"/>
    </row>
    <row r="14" spans="1:8" ht="24" customHeight="1" x14ac:dyDescent="0.15">
      <c r="A14" s="12"/>
      <c r="B14" s="7" t="s">
        <v>6</v>
      </c>
      <c r="C14" s="47"/>
      <c r="D14" s="46"/>
      <c r="E14" s="7" t="s">
        <v>119</v>
      </c>
      <c r="F14" s="10"/>
      <c r="G14" s="12"/>
    </row>
    <row r="15" spans="1:8" ht="24" customHeight="1" x14ac:dyDescent="0.15">
      <c r="A15" s="12"/>
      <c r="B15" s="7" t="s">
        <v>7</v>
      </c>
      <c r="C15" s="7" t="s">
        <v>13</v>
      </c>
      <c r="D15" s="10"/>
      <c r="E15" s="7" t="s">
        <v>11</v>
      </c>
      <c r="F15" s="10"/>
      <c r="G15" s="12"/>
    </row>
    <row r="16" spans="1:8" ht="24" customHeight="1" x14ac:dyDescent="0.15">
      <c r="A16" s="12"/>
      <c r="B16" s="7" t="s">
        <v>8</v>
      </c>
      <c r="C16" s="48"/>
      <c r="D16" s="49"/>
      <c r="E16" s="49"/>
      <c r="F16" s="50"/>
      <c r="G16" s="12"/>
    </row>
    <row r="17" spans="1:10" ht="24" customHeight="1" x14ac:dyDescent="0.15">
      <c r="A17" s="12"/>
      <c r="B17" s="7" t="s">
        <v>9</v>
      </c>
      <c r="C17" s="51"/>
      <c r="D17" s="52"/>
      <c r="E17" s="52"/>
      <c r="F17" s="53"/>
      <c r="G17" s="12"/>
    </row>
    <row r="18" spans="1:10" ht="9.75" customHeight="1" x14ac:dyDescent="0.15">
      <c r="A18" s="12"/>
      <c r="B18" s="12"/>
      <c r="C18" s="12"/>
      <c r="D18" s="12"/>
      <c r="E18" s="12"/>
      <c r="F18" s="12"/>
      <c r="G18" s="12"/>
    </row>
    <row r="19" spans="1:10" ht="60" customHeight="1" x14ac:dyDescent="0.15">
      <c r="A19" s="12"/>
      <c r="B19" s="42" t="s">
        <v>156</v>
      </c>
      <c r="C19" s="42"/>
      <c r="D19" s="42"/>
      <c r="E19" s="42"/>
      <c r="F19" s="42"/>
      <c r="G19" s="12"/>
    </row>
    <row r="20" spans="1:10" ht="27.75" customHeight="1" x14ac:dyDescent="0.15">
      <c r="A20" s="12"/>
      <c r="B20" s="7" t="s">
        <v>10</v>
      </c>
      <c r="C20" s="38" t="s">
        <v>155</v>
      </c>
      <c r="D20" s="39"/>
      <c r="E20" s="39"/>
      <c r="F20" s="40"/>
      <c r="G20" s="12"/>
    </row>
    <row r="21" spans="1:10" ht="22.5" customHeight="1" x14ac:dyDescent="0.15">
      <c r="A21" s="12"/>
      <c r="B21" s="18"/>
      <c r="C21" s="19" t="s">
        <v>150</v>
      </c>
      <c r="D21" s="20"/>
      <c r="E21" s="20"/>
      <c r="F21" s="21"/>
      <c r="G21" s="12"/>
      <c r="J21" s="13" t="s">
        <v>16</v>
      </c>
    </row>
    <row r="22" spans="1:10" ht="22.5" customHeight="1" x14ac:dyDescent="0.15">
      <c r="A22" s="12"/>
      <c r="B22" s="18"/>
      <c r="C22" s="25" t="s">
        <v>151</v>
      </c>
      <c r="D22" s="26"/>
      <c r="E22" s="11"/>
      <c r="F22" s="8"/>
      <c r="G22" s="12"/>
    </row>
    <row r="23" spans="1:10" ht="22.5" customHeight="1" x14ac:dyDescent="0.15">
      <c r="A23" s="12"/>
      <c r="B23" s="18"/>
      <c r="C23" s="22" t="s">
        <v>152</v>
      </c>
      <c r="D23" s="23"/>
      <c r="E23" s="23"/>
      <c r="F23" s="24"/>
      <c r="G23" s="12"/>
      <c r="J23" s="13" t="s">
        <v>15</v>
      </c>
    </row>
    <row r="24" spans="1:10" ht="22.5" customHeight="1" x14ac:dyDescent="0.15">
      <c r="A24" s="12"/>
      <c r="B24" s="18"/>
      <c r="C24" s="19" t="s">
        <v>149</v>
      </c>
      <c r="D24" s="20"/>
      <c r="E24" s="20"/>
      <c r="F24" s="21"/>
      <c r="G24" s="12"/>
    </row>
    <row r="25" spans="1:10" ht="22.5" customHeight="1" x14ac:dyDescent="0.15">
      <c r="A25" s="12"/>
      <c r="B25" s="18"/>
      <c r="C25" s="25" t="s">
        <v>151</v>
      </c>
      <c r="D25" s="26"/>
      <c r="E25" s="11"/>
      <c r="F25" s="8"/>
      <c r="G25" s="12"/>
    </row>
    <row r="26" spans="1:10" ht="22.5" customHeight="1" x14ac:dyDescent="0.15">
      <c r="A26" s="12"/>
      <c r="B26" s="18"/>
      <c r="C26" s="22" t="s">
        <v>152</v>
      </c>
      <c r="D26" s="23"/>
      <c r="E26" s="23"/>
      <c r="F26" s="24"/>
      <c r="G26" s="12"/>
      <c r="J26" s="13" t="s">
        <v>15</v>
      </c>
    </row>
    <row r="27" spans="1:10" ht="22.5" customHeight="1" x14ac:dyDescent="0.15">
      <c r="A27" s="12"/>
      <c r="B27" s="18"/>
      <c r="C27" s="19" t="s">
        <v>146</v>
      </c>
      <c r="D27" s="20"/>
      <c r="E27" s="20"/>
      <c r="F27" s="21"/>
      <c r="G27" s="12"/>
    </row>
    <row r="28" spans="1:10" ht="22.5" customHeight="1" x14ac:dyDescent="0.15">
      <c r="A28" s="12"/>
      <c r="B28" s="18"/>
      <c r="C28" s="25" t="s">
        <v>151</v>
      </c>
      <c r="D28" s="26"/>
      <c r="E28" s="11"/>
      <c r="F28" s="8"/>
      <c r="G28" s="12"/>
    </row>
    <row r="29" spans="1:10" ht="22.5" customHeight="1" x14ac:dyDescent="0.15">
      <c r="A29" s="12"/>
      <c r="B29" s="18"/>
      <c r="C29" s="22" t="s">
        <v>152</v>
      </c>
      <c r="D29" s="23"/>
      <c r="E29" s="23"/>
      <c r="F29" s="24"/>
      <c r="G29" s="12"/>
      <c r="J29" s="13" t="s">
        <v>15</v>
      </c>
    </row>
    <row r="30" spans="1:10" ht="22.5" customHeight="1" x14ac:dyDescent="0.15">
      <c r="A30" s="12"/>
      <c r="B30" s="18"/>
      <c r="C30" s="19" t="s">
        <v>147</v>
      </c>
      <c r="D30" s="20"/>
      <c r="E30" s="20"/>
      <c r="F30" s="21"/>
      <c r="G30" s="12"/>
    </row>
    <row r="31" spans="1:10" ht="22.5" customHeight="1" x14ac:dyDescent="0.15">
      <c r="A31" s="12"/>
      <c r="B31" s="18"/>
      <c r="C31" s="25" t="s">
        <v>151</v>
      </c>
      <c r="D31" s="26"/>
      <c r="E31" s="11"/>
      <c r="F31" s="8"/>
      <c r="G31" s="12"/>
    </row>
    <row r="32" spans="1:10" ht="22.5" customHeight="1" x14ac:dyDescent="0.15">
      <c r="A32" s="12"/>
      <c r="B32" s="18"/>
      <c r="C32" s="22" t="s">
        <v>152</v>
      </c>
      <c r="D32" s="23"/>
      <c r="E32" s="23"/>
      <c r="F32" s="24"/>
      <c r="G32" s="12"/>
      <c r="J32" s="13" t="s">
        <v>15</v>
      </c>
    </row>
    <row r="33" spans="1:10" ht="22.5" customHeight="1" x14ac:dyDescent="0.15">
      <c r="A33" s="12"/>
      <c r="B33" s="18"/>
      <c r="C33" s="19" t="s">
        <v>148</v>
      </c>
      <c r="D33" s="20"/>
      <c r="E33" s="20"/>
      <c r="F33" s="21"/>
      <c r="G33" s="12"/>
    </row>
    <row r="34" spans="1:10" ht="22.5" customHeight="1" x14ac:dyDescent="0.15">
      <c r="A34" s="12"/>
      <c r="B34" s="18"/>
      <c r="C34" s="25" t="s">
        <v>151</v>
      </c>
      <c r="D34" s="26"/>
      <c r="E34" s="11"/>
      <c r="F34" s="8"/>
      <c r="G34" s="12"/>
    </row>
    <row r="35" spans="1:10" ht="22.5" customHeight="1" x14ac:dyDescent="0.15">
      <c r="A35" s="12"/>
      <c r="B35" s="18"/>
      <c r="C35" s="22" t="s">
        <v>153</v>
      </c>
      <c r="D35" s="23"/>
      <c r="E35" s="23"/>
      <c r="F35" s="24"/>
      <c r="G35" s="12"/>
      <c r="J35" s="13" t="s">
        <v>15</v>
      </c>
    </row>
    <row r="36" spans="1:10" ht="22.5" customHeight="1" x14ac:dyDescent="0.15">
      <c r="A36" s="12"/>
      <c r="B36" s="18"/>
      <c r="C36" s="27" t="s">
        <v>130</v>
      </c>
      <c r="D36" s="28"/>
      <c r="E36" s="28"/>
      <c r="F36" s="29"/>
      <c r="G36" s="12"/>
    </row>
    <row r="37" spans="1:10" ht="26.25" customHeight="1" x14ac:dyDescent="0.15">
      <c r="A37" s="12"/>
      <c r="B37" s="18"/>
      <c r="C37" s="30"/>
      <c r="D37" s="31"/>
      <c r="E37" s="31"/>
      <c r="F37" s="32"/>
      <c r="G37" s="12"/>
    </row>
    <row r="38" spans="1:10" ht="26.25" customHeight="1" x14ac:dyDescent="0.15">
      <c r="A38" s="12"/>
      <c r="B38" s="18"/>
      <c r="C38" s="33"/>
      <c r="D38" s="34"/>
      <c r="E38" s="34"/>
      <c r="F38" s="35"/>
      <c r="G38" s="12"/>
    </row>
    <row r="39" spans="1:10" ht="14.25" x14ac:dyDescent="0.15">
      <c r="A39" s="12"/>
      <c r="B39" s="36" t="s">
        <v>144</v>
      </c>
      <c r="C39" s="36"/>
      <c r="D39" s="36"/>
      <c r="E39" s="36"/>
      <c r="F39" s="36"/>
      <c r="G39" s="12"/>
    </row>
    <row r="40" spans="1:10" ht="14.25" x14ac:dyDescent="0.15">
      <c r="A40" s="12"/>
      <c r="B40" s="36" t="s">
        <v>143</v>
      </c>
      <c r="C40" s="36"/>
      <c r="D40" s="36"/>
      <c r="E40" s="36"/>
      <c r="F40" s="36"/>
      <c r="G40" s="12"/>
    </row>
    <row r="42" spans="1:10" ht="28.5" x14ac:dyDescent="0.15">
      <c r="B42" s="15" t="str">
        <f>IF(B44&gt;=5,"取組項目は５つまで選択できます","")</f>
        <v/>
      </c>
    </row>
    <row r="44" spans="1:10" hidden="1" x14ac:dyDescent="0.15">
      <c r="B44" s="16">
        <f>SUM(COUNTIF($B$21:$B$38,"○"),COUNTIF($B$21:$B$38,"◎"))</f>
        <v>0</v>
      </c>
    </row>
    <row r="45" spans="1:10" hidden="1" x14ac:dyDescent="0.15">
      <c r="B45" s="16" t="str">
        <f>IF($B$44&gt;=5,"５つ以上は選択できません","○")</f>
        <v>○</v>
      </c>
    </row>
    <row r="46" spans="1:10" hidden="1" x14ac:dyDescent="0.15">
      <c r="B46" s="16" t="str">
        <f>IF($B$44&gt;=5,"","◎")</f>
        <v>◎</v>
      </c>
    </row>
    <row r="47" spans="1:10" x14ac:dyDescent="0.15">
      <c r="B47" s="16"/>
    </row>
  </sheetData>
  <mergeCells count="35">
    <mergeCell ref="C30:F30"/>
    <mergeCell ref="B3:F3"/>
    <mergeCell ref="C20:F20"/>
    <mergeCell ref="D7:E7"/>
    <mergeCell ref="B19:F19"/>
    <mergeCell ref="B21:B23"/>
    <mergeCell ref="C10:F10"/>
    <mergeCell ref="C12:F12"/>
    <mergeCell ref="C13:D13"/>
    <mergeCell ref="C14:D14"/>
    <mergeCell ref="C16:F16"/>
    <mergeCell ref="C17:F17"/>
    <mergeCell ref="C21:F21"/>
    <mergeCell ref="C23:F23"/>
    <mergeCell ref="C36:F36"/>
    <mergeCell ref="C37:F38"/>
    <mergeCell ref="B40:F40"/>
    <mergeCell ref="B36:B38"/>
    <mergeCell ref="B39:F39"/>
    <mergeCell ref="B33:B35"/>
    <mergeCell ref="C33:F33"/>
    <mergeCell ref="C35:F35"/>
    <mergeCell ref="C22:D22"/>
    <mergeCell ref="C25:D25"/>
    <mergeCell ref="C28:D28"/>
    <mergeCell ref="C31:D31"/>
    <mergeCell ref="C34:D34"/>
    <mergeCell ref="B24:B26"/>
    <mergeCell ref="B27:B29"/>
    <mergeCell ref="B30:B32"/>
    <mergeCell ref="C32:F32"/>
    <mergeCell ref="C24:F24"/>
    <mergeCell ref="C26:F26"/>
    <mergeCell ref="C27:F27"/>
    <mergeCell ref="C29:F29"/>
  </mergeCells>
  <phoneticPr fontId="1"/>
  <dataValidations count="2">
    <dataValidation type="whole" allowBlank="1" showInputMessage="1" showErrorMessage="1" sqref="B44" xr:uid="{0D8692EC-8949-4409-BEAF-0B58F0DB098E}">
      <formula1>0</formula1>
      <formula2>5</formula2>
    </dataValidation>
    <dataValidation type="list" allowBlank="1" showInputMessage="1" showErrorMessage="1" sqref="B21:B38" xr:uid="{F6A93441-F5AC-4570-B860-3C8B2CA971C8}">
      <formula1>$B$45:$B$47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AC6009-5EBD-47E7-B315-12EFFFB1D69A}">
          <x14:formula1>
            <xm:f>Sheet2!$B$2:$B$100</xm:f>
          </x14:formula1>
          <xm:sqref>C16:F16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CC8B3-763B-41A9-9332-C4A6269EBCF8}">
  <dimension ref="B2:B100"/>
  <sheetViews>
    <sheetView workbookViewId="0">
      <selection activeCell="B2" sqref="B2:B100"/>
    </sheetView>
  </sheetViews>
  <sheetFormatPr defaultRowHeight="13.5" x14ac:dyDescent="0.15"/>
  <sheetData>
    <row r="2" spans="2:2" x14ac:dyDescent="0.15">
      <c r="B2" t="s">
        <v>17</v>
      </c>
    </row>
    <row r="3" spans="2:2" x14ac:dyDescent="0.15">
      <c r="B3" t="s">
        <v>18</v>
      </c>
    </row>
    <row r="4" spans="2:2" x14ac:dyDescent="0.15">
      <c r="B4" t="s">
        <v>19</v>
      </c>
    </row>
    <row r="5" spans="2:2" x14ac:dyDescent="0.15">
      <c r="B5" t="s">
        <v>20</v>
      </c>
    </row>
    <row r="6" spans="2:2" x14ac:dyDescent="0.15">
      <c r="B6" t="s">
        <v>21</v>
      </c>
    </row>
    <row r="7" spans="2:2" x14ac:dyDescent="0.15">
      <c r="B7" t="s">
        <v>22</v>
      </c>
    </row>
    <row r="8" spans="2:2" x14ac:dyDescent="0.15">
      <c r="B8" t="s">
        <v>23</v>
      </c>
    </row>
    <row r="9" spans="2:2" x14ac:dyDescent="0.15">
      <c r="B9" t="s">
        <v>24</v>
      </c>
    </row>
    <row r="10" spans="2:2" x14ac:dyDescent="0.15">
      <c r="B10" t="s">
        <v>25</v>
      </c>
    </row>
    <row r="11" spans="2:2" x14ac:dyDescent="0.15">
      <c r="B11" t="s">
        <v>26</v>
      </c>
    </row>
    <row r="12" spans="2:2" x14ac:dyDescent="0.15">
      <c r="B12" t="s">
        <v>27</v>
      </c>
    </row>
    <row r="13" spans="2:2" x14ac:dyDescent="0.15">
      <c r="B13" t="s">
        <v>28</v>
      </c>
    </row>
    <row r="14" spans="2:2" x14ac:dyDescent="0.15">
      <c r="B14" t="s">
        <v>29</v>
      </c>
    </row>
    <row r="15" spans="2:2" x14ac:dyDescent="0.15">
      <c r="B15" t="s">
        <v>30</v>
      </c>
    </row>
    <row r="16" spans="2:2" x14ac:dyDescent="0.15">
      <c r="B16" t="s">
        <v>31</v>
      </c>
    </row>
    <row r="17" spans="2:2" x14ac:dyDescent="0.15">
      <c r="B17" t="s">
        <v>32</v>
      </c>
    </row>
    <row r="18" spans="2:2" x14ac:dyDescent="0.15">
      <c r="B18" t="s">
        <v>33</v>
      </c>
    </row>
    <row r="19" spans="2:2" x14ac:dyDescent="0.15">
      <c r="B19" t="s">
        <v>34</v>
      </c>
    </row>
    <row r="20" spans="2:2" x14ac:dyDescent="0.15">
      <c r="B20" t="s">
        <v>35</v>
      </c>
    </row>
    <row r="21" spans="2:2" x14ac:dyDescent="0.15">
      <c r="B21" t="s">
        <v>36</v>
      </c>
    </row>
    <row r="22" spans="2:2" x14ac:dyDescent="0.15">
      <c r="B22" t="s">
        <v>37</v>
      </c>
    </row>
    <row r="23" spans="2:2" x14ac:dyDescent="0.15">
      <c r="B23" t="s">
        <v>38</v>
      </c>
    </row>
    <row r="24" spans="2:2" x14ac:dyDescent="0.15">
      <c r="B24" t="s">
        <v>39</v>
      </c>
    </row>
    <row r="25" spans="2:2" x14ac:dyDescent="0.15">
      <c r="B25" t="s">
        <v>40</v>
      </c>
    </row>
    <row r="26" spans="2:2" x14ac:dyDescent="0.15">
      <c r="B26" t="s">
        <v>41</v>
      </c>
    </row>
    <row r="27" spans="2:2" x14ac:dyDescent="0.15">
      <c r="B27" t="s">
        <v>42</v>
      </c>
    </row>
    <row r="28" spans="2:2" x14ac:dyDescent="0.15">
      <c r="B28" t="s">
        <v>43</v>
      </c>
    </row>
    <row r="29" spans="2:2" x14ac:dyDescent="0.15">
      <c r="B29" t="s">
        <v>44</v>
      </c>
    </row>
    <row r="30" spans="2:2" x14ac:dyDescent="0.15">
      <c r="B30" t="s">
        <v>45</v>
      </c>
    </row>
    <row r="31" spans="2:2" x14ac:dyDescent="0.15">
      <c r="B31" t="s">
        <v>46</v>
      </c>
    </row>
    <row r="32" spans="2:2" x14ac:dyDescent="0.15">
      <c r="B32" t="s">
        <v>47</v>
      </c>
    </row>
    <row r="33" spans="2:2" x14ac:dyDescent="0.15">
      <c r="B33" t="s">
        <v>48</v>
      </c>
    </row>
    <row r="34" spans="2:2" x14ac:dyDescent="0.15">
      <c r="B34" t="s">
        <v>49</v>
      </c>
    </row>
    <row r="35" spans="2:2" x14ac:dyDescent="0.15">
      <c r="B35" t="s">
        <v>50</v>
      </c>
    </row>
    <row r="36" spans="2:2" x14ac:dyDescent="0.15">
      <c r="B36" t="s">
        <v>51</v>
      </c>
    </row>
    <row r="37" spans="2:2" x14ac:dyDescent="0.15">
      <c r="B37" t="s">
        <v>52</v>
      </c>
    </row>
    <row r="38" spans="2:2" x14ac:dyDescent="0.15">
      <c r="B38" t="s">
        <v>53</v>
      </c>
    </row>
    <row r="39" spans="2:2" x14ac:dyDescent="0.15">
      <c r="B39" t="s">
        <v>54</v>
      </c>
    </row>
    <row r="40" spans="2:2" x14ac:dyDescent="0.15">
      <c r="B40" t="s">
        <v>55</v>
      </c>
    </row>
    <row r="41" spans="2:2" x14ac:dyDescent="0.15">
      <c r="B41" t="s">
        <v>56</v>
      </c>
    </row>
    <row r="42" spans="2:2" x14ac:dyDescent="0.15">
      <c r="B42" t="s">
        <v>57</v>
      </c>
    </row>
    <row r="43" spans="2:2" x14ac:dyDescent="0.15">
      <c r="B43" t="s">
        <v>58</v>
      </c>
    </row>
    <row r="44" spans="2:2" x14ac:dyDescent="0.15">
      <c r="B44" t="s">
        <v>59</v>
      </c>
    </row>
    <row r="45" spans="2:2" x14ac:dyDescent="0.15">
      <c r="B45" t="s">
        <v>60</v>
      </c>
    </row>
    <row r="46" spans="2:2" x14ac:dyDescent="0.15">
      <c r="B46" t="s">
        <v>61</v>
      </c>
    </row>
    <row r="47" spans="2:2" x14ac:dyDescent="0.15">
      <c r="B47" t="s">
        <v>62</v>
      </c>
    </row>
    <row r="48" spans="2:2" x14ac:dyDescent="0.15">
      <c r="B48" t="s">
        <v>63</v>
      </c>
    </row>
    <row r="49" spans="2:2" x14ac:dyDescent="0.15">
      <c r="B49" t="s">
        <v>64</v>
      </c>
    </row>
    <row r="50" spans="2:2" x14ac:dyDescent="0.15">
      <c r="B50" t="s">
        <v>65</v>
      </c>
    </row>
    <row r="51" spans="2:2" x14ac:dyDescent="0.15">
      <c r="B51" t="s">
        <v>66</v>
      </c>
    </row>
    <row r="52" spans="2:2" x14ac:dyDescent="0.15">
      <c r="B52" t="s">
        <v>67</v>
      </c>
    </row>
    <row r="53" spans="2:2" x14ac:dyDescent="0.15">
      <c r="B53" t="s">
        <v>68</v>
      </c>
    </row>
    <row r="54" spans="2:2" x14ac:dyDescent="0.15">
      <c r="B54" t="s">
        <v>69</v>
      </c>
    </row>
    <row r="55" spans="2:2" x14ac:dyDescent="0.15">
      <c r="B55" t="s">
        <v>70</v>
      </c>
    </row>
    <row r="56" spans="2:2" x14ac:dyDescent="0.15">
      <c r="B56" t="s">
        <v>71</v>
      </c>
    </row>
    <row r="57" spans="2:2" x14ac:dyDescent="0.15">
      <c r="B57" t="s">
        <v>72</v>
      </c>
    </row>
    <row r="58" spans="2:2" x14ac:dyDescent="0.15">
      <c r="B58" t="s">
        <v>73</v>
      </c>
    </row>
    <row r="59" spans="2:2" x14ac:dyDescent="0.15">
      <c r="B59" t="s">
        <v>74</v>
      </c>
    </row>
    <row r="60" spans="2:2" x14ac:dyDescent="0.15">
      <c r="B60" t="s">
        <v>75</v>
      </c>
    </row>
    <row r="61" spans="2:2" x14ac:dyDescent="0.15">
      <c r="B61" t="s">
        <v>76</v>
      </c>
    </row>
    <row r="62" spans="2:2" x14ac:dyDescent="0.15">
      <c r="B62" t="s">
        <v>77</v>
      </c>
    </row>
    <row r="63" spans="2:2" x14ac:dyDescent="0.15">
      <c r="B63" t="s">
        <v>78</v>
      </c>
    </row>
    <row r="64" spans="2:2" x14ac:dyDescent="0.15">
      <c r="B64" t="s">
        <v>79</v>
      </c>
    </row>
    <row r="65" spans="2:2" x14ac:dyDescent="0.15">
      <c r="B65" t="s">
        <v>80</v>
      </c>
    </row>
    <row r="66" spans="2:2" x14ac:dyDescent="0.15">
      <c r="B66" t="s">
        <v>81</v>
      </c>
    </row>
    <row r="67" spans="2:2" x14ac:dyDescent="0.15">
      <c r="B67" t="s">
        <v>82</v>
      </c>
    </row>
    <row r="68" spans="2:2" x14ac:dyDescent="0.15">
      <c r="B68" t="s">
        <v>83</v>
      </c>
    </row>
    <row r="69" spans="2:2" x14ac:dyDescent="0.15">
      <c r="B69" t="s">
        <v>84</v>
      </c>
    </row>
    <row r="70" spans="2:2" x14ac:dyDescent="0.15">
      <c r="B70" t="s">
        <v>85</v>
      </c>
    </row>
    <row r="71" spans="2:2" x14ac:dyDescent="0.15">
      <c r="B71" t="s">
        <v>86</v>
      </c>
    </row>
    <row r="72" spans="2:2" x14ac:dyDescent="0.15">
      <c r="B72" t="s">
        <v>87</v>
      </c>
    </row>
    <row r="73" spans="2:2" x14ac:dyDescent="0.15">
      <c r="B73" t="s">
        <v>88</v>
      </c>
    </row>
    <row r="74" spans="2:2" x14ac:dyDescent="0.15">
      <c r="B74" t="s">
        <v>89</v>
      </c>
    </row>
    <row r="75" spans="2:2" x14ac:dyDescent="0.15">
      <c r="B75" t="s">
        <v>90</v>
      </c>
    </row>
    <row r="76" spans="2:2" x14ac:dyDescent="0.15">
      <c r="B76" t="s">
        <v>91</v>
      </c>
    </row>
    <row r="77" spans="2:2" x14ac:dyDescent="0.15">
      <c r="B77" t="s">
        <v>92</v>
      </c>
    </row>
    <row r="78" spans="2:2" x14ac:dyDescent="0.15">
      <c r="B78" t="s">
        <v>93</v>
      </c>
    </row>
    <row r="79" spans="2:2" x14ac:dyDescent="0.15">
      <c r="B79" t="s">
        <v>94</v>
      </c>
    </row>
    <row r="80" spans="2:2" x14ac:dyDescent="0.15">
      <c r="B80" t="s">
        <v>95</v>
      </c>
    </row>
    <row r="81" spans="2:2" x14ac:dyDescent="0.15">
      <c r="B81" t="s">
        <v>96</v>
      </c>
    </row>
    <row r="82" spans="2:2" x14ac:dyDescent="0.15">
      <c r="B82" t="s">
        <v>97</v>
      </c>
    </row>
    <row r="83" spans="2:2" x14ac:dyDescent="0.15">
      <c r="B83" t="s">
        <v>98</v>
      </c>
    </row>
    <row r="84" spans="2:2" x14ac:dyDescent="0.15">
      <c r="B84" t="s">
        <v>99</v>
      </c>
    </row>
    <row r="85" spans="2:2" x14ac:dyDescent="0.15">
      <c r="B85" t="s">
        <v>100</v>
      </c>
    </row>
    <row r="86" spans="2:2" x14ac:dyDescent="0.15">
      <c r="B86" t="s">
        <v>101</v>
      </c>
    </row>
    <row r="87" spans="2:2" x14ac:dyDescent="0.15">
      <c r="B87" t="s">
        <v>102</v>
      </c>
    </row>
    <row r="88" spans="2:2" x14ac:dyDescent="0.15">
      <c r="B88" t="s">
        <v>103</v>
      </c>
    </row>
    <row r="89" spans="2:2" x14ac:dyDescent="0.15">
      <c r="B89" t="s">
        <v>104</v>
      </c>
    </row>
    <row r="90" spans="2:2" x14ac:dyDescent="0.15">
      <c r="B90" t="s">
        <v>105</v>
      </c>
    </row>
    <row r="91" spans="2:2" x14ac:dyDescent="0.15">
      <c r="B91" t="s">
        <v>106</v>
      </c>
    </row>
    <row r="92" spans="2:2" x14ac:dyDescent="0.15">
      <c r="B92" t="s">
        <v>107</v>
      </c>
    </row>
    <row r="93" spans="2:2" x14ac:dyDescent="0.15">
      <c r="B93" t="s">
        <v>108</v>
      </c>
    </row>
    <row r="94" spans="2:2" x14ac:dyDescent="0.15">
      <c r="B94" t="s">
        <v>109</v>
      </c>
    </row>
    <row r="95" spans="2:2" x14ac:dyDescent="0.15">
      <c r="B95" t="s">
        <v>110</v>
      </c>
    </row>
    <row r="96" spans="2:2" x14ac:dyDescent="0.15">
      <c r="B96" t="s">
        <v>111</v>
      </c>
    </row>
    <row r="97" spans="2:2" x14ac:dyDescent="0.15">
      <c r="B97" t="s">
        <v>112</v>
      </c>
    </row>
    <row r="98" spans="2:2" x14ac:dyDescent="0.15">
      <c r="B98" t="s">
        <v>113</v>
      </c>
    </row>
    <row r="99" spans="2:2" x14ac:dyDescent="0.15">
      <c r="B99" t="s">
        <v>114</v>
      </c>
    </row>
    <row r="100" spans="2:2" x14ac:dyDescent="0.15">
      <c r="B100" t="s">
        <v>115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644-11DD-4316-88AB-ACD9C54B1F94}">
  <dimension ref="A2:Y8"/>
  <sheetViews>
    <sheetView workbookViewId="0">
      <selection activeCell="J23" sqref="J23"/>
    </sheetView>
  </sheetViews>
  <sheetFormatPr defaultRowHeight="13.5" x14ac:dyDescent="0.15"/>
  <cols>
    <col min="1" max="1" width="7.375" customWidth="1"/>
    <col min="2" max="2" width="13.875" customWidth="1"/>
    <col min="9" max="9" width="16.125" bestFit="1" customWidth="1"/>
    <col min="15" max="15" width="54.75" customWidth="1"/>
    <col min="24" max="24" width="8.875" customWidth="1"/>
    <col min="25" max="25" width="16.75" customWidth="1"/>
  </cols>
  <sheetData>
    <row r="2" spans="1:25" ht="40.5" x14ac:dyDescent="0.15">
      <c r="B2" s="2" t="s">
        <v>132</v>
      </c>
      <c r="C2" s="1" t="s">
        <v>1</v>
      </c>
      <c r="D2" s="1" t="s">
        <v>116</v>
      </c>
      <c r="E2" s="1" t="s">
        <v>117</v>
      </c>
      <c r="F2" s="1" t="s">
        <v>3</v>
      </c>
      <c r="G2" s="1" t="s">
        <v>4</v>
      </c>
      <c r="H2" s="1" t="s">
        <v>118</v>
      </c>
      <c r="I2" s="1" t="s">
        <v>6</v>
      </c>
      <c r="J2" s="1" t="s">
        <v>120</v>
      </c>
      <c r="K2" s="1" t="s">
        <v>133</v>
      </c>
      <c r="L2" s="1" t="s">
        <v>134</v>
      </c>
      <c r="M2" s="1" t="s">
        <v>8</v>
      </c>
      <c r="N2" s="1" t="s">
        <v>9</v>
      </c>
      <c r="O2" s="2" t="s">
        <v>141</v>
      </c>
      <c r="P2" s="1" t="s">
        <v>121</v>
      </c>
      <c r="Q2" s="1" t="s">
        <v>122</v>
      </c>
      <c r="R2" s="1" t="s">
        <v>123</v>
      </c>
      <c r="S2" s="1" t="s">
        <v>124</v>
      </c>
      <c r="T2" s="1" t="s">
        <v>125</v>
      </c>
      <c r="U2" s="1" t="s">
        <v>126</v>
      </c>
      <c r="V2" s="1" t="s">
        <v>127</v>
      </c>
      <c r="W2" s="1" t="s">
        <v>128</v>
      </c>
      <c r="X2" s="1" t="s">
        <v>129</v>
      </c>
      <c r="Y2" s="1" t="s">
        <v>131</v>
      </c>
    </row>
    <row r="3" spans="1:25" ht="42.75" customHeight="1" x14ac:dyDescent="0.15">
      <c r="B3" s="3" t="str">
        <f>様式第1号!F7</f>
        <v>　　　年　　　月　　　日</v>
      </c>
      <c r="C3" s="4">
        <f>様式第1号!C10</f>
        <v>0</v>
      </c>
      <c r="D3" s="4">
        <f>様式第1号!D11</f>
        <v>0</v>
      </c>
      <c r="E3" s="4">
        <f>様式第1号!F11</f>
        <v>0</v>
      </c>
      <c r="F3" s="4">
        <f>様式第1号!C12</f>
        <v>0</v>
      </c>
      <c r="G3" s="4">
        <f>様式第1号!C13</f>
        <v>0</v>
      </c>
      <c r="H3" s="4">
        <f>様式第1号!F13</f>
        <v>0</v>
      </c>
      <c r="I3" s="4">
        <f>様式第1号!C14</f>
        <v>0</v>
      </c>
      <c r="J3" s="4">
        <f>様式第1号!F14</f>
        <v>0</v>
      </c>
      <c r="K3" s="4">
        <f>様式第1号!D15</f>
        <v>0</v>
      </c>
      <c r="L3" s="4">
        <f>様式第1号!F15</f>
        <v>0</v>
      </c>
      <c r="M3" s="4">
        <f>様式第1号!C16</f>
        <v>0</v>
      </c>
      <c r="N3" s="4">
        <f>様式第1号!C17</f>
        <v>0</v>
      </c>
      <c r="O3" s="2" t="e">
        <f>_xlfn.TEXTJOIN("、",TRUE,P3,Q3,R3,S3,T3,U3,V3,W3,X3,Y3)</f>
        <v>#REF!</v>
      </c>
      <c r="P3" s="4" t="str">
        <f>IF(様式第1号!$B21="","","廃棄物")</f>
        <v/>
      </c>
      <c r="Q3" s="4" t="str">
        <f>IF(様式第1号!B24="","","3Rの推進")</f>
        <v/>
      </c>
      <c r="R3" s="4" t="str">
        <f>IF(様式第1号!$B27="","","省エネ")</f>
        <v/>
      </c>
      <c r="S3" s="4" t="str">
        <f>IF(様式第1号!$B30="","","気候変動")</f>
        <v/>
      </c>
      <c r="T3" s="4" t="e">
        <f>IF(様式第1号!#REF!="","","化学物質等")</f>
        <v>#REF!</v>
      </c>
      <c r="U3" s="4" t="e">
        <f>IF(様式第1号!#REF!="","","生物多様性")</f>
        <v>#REF!</v>
      </c>
      <c r="V3" s="4" t="e">
        <f>IF(様式第1号!#REF!="","","水の管理")</f>
        <v>#REF!</v>
      </c>
      <c r="W3" s="4" t="e">
        <f>IF(様式第1号!#REF!="","","人材育成・環境学習")</f>
        <v>#REF!</v>
      </c>
      <c r="X3" s="4" t="e">
        <f>IF(様式第1号!#REF!="","","社会貢献活動")</f>
        <v>#REF!</v>
      </c>
      <c r="Y3" s="4" t="str">
        <f>IF(様式第1号!$B36="","","自由記述")</f>
        <v/>
      </c>
    </row>
    <row r="4" spans="1:25" ht="29.45" customHeight="1" x14ac:dyDescent="0.15">
      <c r="A4" t="s">
        <v>139</v>
      </c>
    </row>
    <row r="5" spans="1:25" ht="34.9" customHeight="1" x14ac:dyDescent="0.15">
      <c r="B5" s="2" t="s">
        <v>135</v>
      </c>
      <c r="C5" s="2"/>
      <c r="D5" s="2" t="s">
        <v>136</v>
      </c>
      <c r="E5" s="2" t="s">
        <v>137</v>
      </c>
      <c r="F5" s="2" t="s">
        <v>138</v>
      </c>
      <c r="G5" s="2"/>
      <c r="H5" s="2" t="s">
        <v>140</v>
      </c>
      <c r="I5" s="2" t="s">
        <v>132</v>
      </c>
      <c r="J5" s="1" t="s">
        <v>6</v>
      </c>
    </row>
    <row r="6" spans="1:25" ht="34.9" customHeight="1" x14ac:dyDescent="0.15">
      <c r="B6" s="4">
        <f>C3</f>
        <v>0</v>
      </c>
      <c r="C6" s="2"/>
      <c r="D6" s="2" t="str">
        <f>CONCATENATE(D3,"　",E3)</f>
        <v>0　0</v>
      </c>
      <c r="E6" s="2">
        <f>F3</f>
        <v>0</v>
      </c>
      <c r="F6" s="6" t="str">
        <f>MID(M3,4,LEN(M3))</f>
        <v/>
      </c>
      <c r="G6" s="2"/>
      <c r="H6" s="2" t="e">
        <f>O3</f>
        <v>#REF!</v>
      </c>
      <c r="I6" s="5" t="str">
        <f>B3</f>
        <v>　　　年　　　月　　　日</v>
      </c>
      <c r="J6" s="4">
        <f>I3</f>
        <v>0</v>
      </c>
    </row>
    <row r="7" spans="1:25" ht="34.9" customHeight="1" x14ac:dyDescent="0.15"/>
    <row r="8" spans="1:25" ht="34.9" customHeight="1" x14ac:dyDescent="0.15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様式第1号</vt:lpstr>
      <vt:lpstr>Sheet2</vt:lpstr>
      <vt:lpstr>Sheet3</vt:lpstr>
      <vt:lpstr>様式第1号!Print_Area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小林　元宏</cp:lastModifiedBy>
  <cp:lastPrinted>2023-07-13T04:20:21Z</cp:lastPrinted>
  <dcterms:created xsi:type="dcterms:W3CDTF">2022-05-26T05:28:15Z</dcterms:created>
  <dcterms:modified xsi:type="dcterms:W3CDTF">2023-07-13T04:23:19Z</dcterms:modified>
</cp:coreProperties>
</file>